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0\Első korrektúra\BEV\"/>
    </mc:Choice>
  </mc:AlternateContent>
  <xr:revisionPtr revIDLastSave="0" documentId="8_{E41C852D-FDDF-44B3-AB9C-DF8D9BFF2606}" xr6:coauthVersionLast="47" xr6:coauthVersionMax="47" xr10:uidLastSave="{00000000-0000-0000-0000-000000000000}"/>
  <bookViews>
    <workbookView xWindow="0" yWindow="0" windowWidth="26760" windowHeight="10875" xr2:uid="{00000000-000D-0000-FFFF-FFFF00000000}"/>
  </bookViews>
  <sheets>
    <sheet name="igazgatóságonként" sheetId="1" r:id="rId1"/>
  </sheets>
  <definedNames>
    <definedName name="_xlnm.Print_Titles" localSheetId="0">igazgatóságonként!$A:$A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 l="1"/>
</calcChain>
</file>

<file path=xl/sharedStrings.xml><?xml version="1.0" encoding="utf-8"?>
<sst xmlns="http://schemas.openxmlformats.org/spreadsheetml/2006/main" count="64" uniqueCount="64">
  <si>
    <t>A NAV adó- és adójellegű bevételei 2020-ban igazgatóságonként, adónemenként</t>
  </si>
  <si>
    <t>millió forint</t>
  </si>
  <si>
    <t>Megnevezés</t>
  </si>
  <si>
    <t>Észak-Budapesti 
Adó- és 
Vámigazgatóság</t>
  </si>
  <si>
    <t>Kelet-Budapesti Adó- és Vámigazgatóság</t>
  </si>
  <si>
    <t>Dél-Budapesti Adó- és Vámigazgatóság</t>
  </si>
  <si>
    <t>Pest Megyei    Adó- és Vámigazgatóság</t>
  </si>
  <si>
    <t>Borsod Megyei Adó- és Vámigazgatóság</t>
  </si>
  <si>
    <t>Heves Megyei Adó- és Vámigazgatóság</t>
  </si>
  <si>
    <t>Nógrád Megyei Adó- és Vámigazgatóság</t>
  </si>
  <si>
    <t>Hajdú Megyei Adó- és Vámigazgatóság</t>
  </si>
  <si>
    <t>Szolnok Megyei Adó- és Vámigazgatóság</t>
  </si>
  <si>
    <t>Szabolcs- Szatmár- Bereg Megyei Adó- és Vámigazgatóság</t>
  </si>
  <si>
    <t>Bács- Kiskun Megyei  
  Adó- és 
Vámigazgatóság</t>
  </si>
  <si>
    <t>Békés Megyei Adó- és Vámigazgatóság</t>
  </si>
  <si>
    <t>Csongrád- Csanád Megyei Adó- és Vámigazgatóság</t>
  </si>
  <si>
    <t>Győr Megyei Adó- és Vámigazgatóság</t>
  </si>
  <si>
    <t>Vas Megyei     Adó- és Vámigazgatóság</t>
  </si>
  <si>
    <t>Zala Megyei    Adó- és Vámigazgatóság</t>
  </si>
  <si>
    <t>Fejér Megyei Adó- és Vámigazgatóság</t>
  </si>
  <si>
    <t>Komárom- Esztergom Megyei
 Adó- és 
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</si>
  <si>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</si>
  <si>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</si>
  <si>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</si>
  <si>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</si>
  <si>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
Adó- és
 Vámigazgatóság</t>
  </si>
  <si>
    <t>Repülőtéri Igazgatóság</t>
  </si>
  <si>
    <t>Országos         összesen</t>
  </si>
  <si>
    <t xml:space="preserve">Társasági adó </t>
  </si>
  <si>
    <t xml:space="preserve">Személyi jövedelemadó </t>
  </si>
  <si>
    <t xml:space="preserve">Általános forgalmi adó </t>
  </si>
  <si>
    <t xml:space="preserve">Energiaellátók jövedelemadója </t>
  </si>
  <si>
    <t xml:space="preserve">Pénzügyi szervezetek különadója </t>
  </si>
  <si>
    <t xml:space="preserve">Pénzügyi tranzakciós illeték </t>
  </si>
  <si>
    <t xml:space="preserve">Kisadózó vállakozások tételes adója </t>
  </si>
  <si>
    <t xml:space="preserve">Kisvállalati adó </t>
  </si>
  <si>
    <t xml:space="preserve">Közművezeték adó  </t>
  </si>
  <si>
    <t xml:space="preserve">Biztosítási adó </t>
  </si>
  <si>
    <t xml:space="preserve">Távközlési adó </t>
  </si>
  <si>
    <t xml:space="preserve">Reklámadó </t>
  </si>
  <si>
    <t xml:space="preserve">Játékadó </t>
  </si>
  <si>
    <t xml:space="preserve">Társadalombiztosítási járulék  </t>
  </si>
  <si>
    <t xml:space="preserve">Egészségügyi hozzájárulás </t>
  </si>
  <si>
    <t xml:space="preserve">Baleseti adó </t>
  </si>
  <si>
    <t xml:space="preserve">Egyszerűsített vállalkozói adó </t>
  </si>
  <si>
    <t xml:space="preserve">Cégautó adó </t>
  </si>
  <si>
    <t xml:space="preserve">Nemzeti Foglalkoztatási Alapot megillető bevétel </t>
  </si>
  <si>
    <t xml:space="preserve">Rehabilitációs hozzájárulás </t>
  </si>
  <si>
    <t xml:space="preserve">Szakképzési hozzájárulás </t>
  </si>
  <si>
    <t xml:space="preserve">Környezetterhelési díj </t>
  </si>
  <si>
    <t xml:space="preserve">Késedelmi pótlék, bírság </t>
  </si>
  <si>
    <t xml:space="preserve">Hitelintézetek járvány ügyi helyzettel összefüggő különadója </t>
  </si>
  <si>
    <t xml:space="preserve">Kiskereskedelmi adó </t>
  </si>
  <si>
    <t xml:space="preserve">Innovációs járulék </t>
  </si>
  <si>
    <t xml:space="preserve">Gyógyszer forgalmazásával kapcsolatos bevételek </t>
  </si>
  <si>
    <t xml:space="preserve">Uniós vámbevételek </t>
  </si>
  <si>
    <t>Jövedéki adók összesen</t>
  </si>
  <si>
    <t>Regisztrációs adó</t>
  </si>
  <si>
    <t xml:space="preserve">Környezetvédelmi termékdíj </t>
  </si>
  <si>
    <t xml:space="preserve">Népegészségügyi termékadó </t>
  </si>
  <si>
    <t xml:space="preserve">Lakossági illeték (NAV által beszedett) </t>
  </si>
  <si>
    <t xml:space="preserve">Turizmusfejlesztési hozzájárulás </t>
  </si>
  <si>
    <t>Egyéb igazgatóságra fel nem osztott bevétel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</si>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</sst>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,"/>
  </numFmts>
  <fonts count="9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/>
    <xf numFmtId="3" fontId="4" fillId="0" borderId="0" xfId="0" applyNumberFormat="1" applyFont="1"/>
    <xf numFmtId="3" fontId="2" fillId="0" borderId="0" xfId="0" applyNumberFormat="1" applyFont="1"/>
    <xf numFmtId="3" fontId="1" fillId="0" borderId="0" xfId="0" applyNumberFormat="1" applyFont="1" applyAlignment="1">
      <alignment horizontal="center" vertical="center" wrapText="1"/>
    </xf>
    <xf numFmtId="3" fontId="0" fillId="0" borderId="0" xfId="0" quotePrefix="1" applyNumberFormat="1"/>
    <xf numFmtId="3" fontId="0" fillId="0" borderId="0" xfId="0" applyNumberForma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wrapText="1"/>
    </xf>
    <xf numFmtId="164" fontId="7" fillId="0" borderId="0" xfId="0" applyNumberFormat="1" applyFont="1"/>
    <xf numFmtId="164" fontId="7" fillId="0" borderId="2" xfId="0" applyNumberFormat="1" applyFont="1" applyBorder="1"/>
    <xf numFmtId="164" fontId="4" fillId="0" borderId="2" xfId="0" applyNumberFormat="1" applyFont="1" applyBorder="1"/>
    <xf numFmtId="0" fontId="7" fillId="0" borderId="2" xfId="0" applyFont="1" applyBorder="1" applyAlignment="1">
      <alignment wrapText="1"/>
    </xf>
    <xf numFmtId="164" fontId="7" fillId="0" borderId="3" xfId="0" applyNumberFormat="1" applyFont="1" applyBorder="1"/>
    <xf numFmtId="0" fontId="6" fillId="0" borderId="2" xfId="0" applyFont="1" applyBorder="1" applyAlignment="1">
      <alignment wrapText="1"/>
    </xf>
    <xf numFmtId="3" fontId="0" fillId="0" borderId="2" xfId="0" applyNumberForma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/>
    <xf numFmtId="3" fontId="0" fillId="0" borderId="0" xfId="0" applyNumberFormat="1" applyAlignment="1">
      <alignment horizontal="right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2:AC41"/>
  <sheetViews>
    <sheetView tabSelected="1" workbookViewId="0">
      <pane xSplit="1" ySplit="6" topLeftCell="B7" activePane="bottomRight" state="frozen"/>
      <selection pane="bottomRight" activeCell="A2" sqref="A2:Z2"/>
      <selection pane="bottomLeft" activeCell="A2" sqref="A2"/>
      <selection pane="topRight" activeCell="B1" sqref="B1"/>
    </sheetView>
  </sheetViews>
  <sheetFormatPr defaultColWidth="10.140625" defaultRowHeight="15"/>
  <cols>
    <col min="1" max="1" width="46" style="6" customWidth="1"/>
    <col min="2" max="11" width="15.28515625" style="1" customWidth="1"/>
    <col min="12" max="12" width="14.85546875" style="1" customWidth="1"/>
    <col min="13" max="13" width="15" style="1" customWidth="1"/>
    <col min="14" max="14" width="16" style="1" customWidth="1"/>
    <col min="15" max="18" width="15.28515625" style="1" customWidth="1"/>
    <col min="19" max="19" width="16.42578125" style="1" customWidth="1"/>
    <col min="20" max="20" width="16.85546875" style="1" customWidth="1"/>
    <col min="21" max="21" width="15.85546875" style="1" customWidth="1"/>
    <col min="22" max="22" width="15.5703125" style="1" customWidth="1"/>
    <col min="23" max="23" width="15.140625" style="1" customWidth="1"/>
    <col min="24" max="24" width="15.28515625" style="1" customWidth="1"/>
    <col min="25" max="25" width="15.42578125" style="1" customWidth="1"/>
    <col min="26" max="26" width="20.28515625" style="1" customWidth="1"/>
    <col min="27" max="27" width="9.140625" style="1" customWidth="1"/>
    <col min="28" max="28" width="12.85546875" style="1" customWidth="1"/>
    <col min="29" max="243" width="9.140625" style="1" customWidth="1"/>
    <col min="244" max="244" width="56.85546875" style="1" bestFit="1" customWidth="1"/>
    <col min="245" max="16384" width="10.140625" style="1"/>
  </cols>
  <sheetData>
    <row r="2" spans="1:29" ht="17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4" spans="1:29">
      <c r="Z4" s="18" t="s">
        <v>1</v>
      </c>
    </row>
    <row r="5" spans="1:29" ht="75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7" t="s">
        <v>16</v>
      </c>
      <c r="P5" s="7" t="s">
        <v>17</v>
      </c>
      <c r="Q5" s="7" t="s">
        <v>18</v>
      </c>
      <c r="R5" s="7" t="s">
        <v>19</v>
      </c>
      <c r="S5" s="7" t="s">
        <v>20</v>
      </c>
      <c r="T5" s="7" t="s">
        <v>21</v>
      </c>
      <c r="U5" s="7" t="s">
        <v>22</v>
      </c>
      <c r="V5" s="7" t="s">
        <v>23</v>
      </c>
      <c r="W5" s="7" t="s">
        <v>24</v>
      </c>
      <c r="X5" s="7" t="s">
        <v>25</v>
      </c>
      <c r="Y5" s="7" t="s">
        <v>26</v>
      </c>
      <c r="Z5" s="7" t="s">
        <v>27</v>
      </c>
    </row>
    <row r="6" spans="1:29" s="4" customFormat="1">
      <c r="A6" s="8" t="s">
        <v>28</v>
      </c>
      <c r="B6" s="9">
        <v>70127012505</v>
      </c>
      <c r="C6" s="10">
        <v>58905127895</v>
      </c>
      <c r="D6" s="10">
        <v>40419973089</v>
      </c>
      <c r="E6" s="10">
        <v>41168928832</v>
      </c>
      <c r="F6" s="10">
        <v>2762485673</v>
      </c>
      <c r="G6" s="10">
        <v>4765573218</v>
      </c>
      <c r="H6" s="10">
        <v>1377618663</v>
      </c>
      <c r="I6" s="10">
        <v>11966896956</v>
      </c>
      <c r="J6" s="10">
        <v>8108858733</v>
      </c>
      <c r="K6" s="10">
        <v>7435868667</v>
      </c>
      <c r="L6" s="10">
        <v>12346404439</v>
      </c>
      <c r="M6" s="10">
        <v>3204937429</v>
      </c>
      <c r="N6" s="10">
        <v>6075200289</v>
      </c>
      <c r="O6" s="10">
        <v>13963268396</v>
      </c>
      <c r="P6" s="10">
        <v>4434498488</v>
      </c>
      <c r="Q6" s="10">
        <v>4863903055</v>
      </c>
      <c r="R6" s="10">
        <v>4737915591</v>
      </c>
      <c r="S6" s="10">
        <v>9433698641</v>
      </c>
      <c r="T6" s="10">
        <v>6694475413</v>
      </c>
      <c r="U6" s="10">
        <v>4685375590</v>
      </c>
      <c r="V6" s="10">
        <v>4997738245</v>
      </c>
      <c r="W6" s="10">
        <v>2735209279</v>
      </c>
      <c r="X6" s="10">
        <v>81314152959</v>
      </c>
      <c r="Y6" s="10">
        <v>0</v>
      </c>
      <c r="Z6" s="11">
        <f t="shared" ref="Z6:Z39" si="0">SUM(B6:Y6)</f>
        <v>406525122045</v>
      </c>
    </row>
    <row r="7" spans="1:29">
      <c r="A7" s="8" t="s">
        <v>29</v>
      </c>
      <c r="B7" s="9">
        <v>318723669945</v>
      </c>
      <c r="C7" s="10">
        <v>174214744376</v>
      </c>
      <c r="D7" s="10">
        <v>197501141355</v>
      </c>
      <c r="E7" s="10">
        <v>173150729950</v>
      </c>
      <c r="F7" s="10">
        <v>85428629560</v>
      </c>
      <c r="G7" s="10">
        <v>46039635010</v>
      </c>
      <c r="H7" s="10">
        <v>15160028689</v>
      </c>
      <c r="I7" s="10">
        <v>85885365365</v>
      </c>
      <c r="J7" s="10">
        <v>52631050490</v>
      </c>
      <c r="K7" s="10">
        <v>61982228905</v>
      </c>
      <c r="L7" s="10">
        <v>83936859686</v>
      </c>
      <c r="M7" s="10">
        <v>39624281400</v>
      </c>
      <c r="N7" s="10">
        <v>63589072659</v>
      </c>
      <c r="O7" s="10">
        <v>109781721900</v>
      </c>
      <c r="P7" s="10">
        <v>44316564440</v>
      </c>
      <c r="Q7" s="10">
        <v>38450147440</v>
      </c>
      <c r="R7" s="10">
        <v>95435669627</v>
      </c>
      <c r="S7" s="10">
        <v>68040660512</v>
      </c>
      <c r="T7" s="10">
        <v>59283932225</v>
      </c>
      <c r="U7" s="10">
        <v>50735766190</v>
      </c>
      <c r="V7" s="10">
        <v>42320540153</v>
      </c>
      <c r="W7" s="10">
        <v>33170349724</v>
      </c>
      <c r="X7" s="10">
        <v>588339440932</v>
      </c>
      <c r="Y7" s="10">
        <v>0</v>
      </c>
      <c r="Z7" s="11">
        <f t="shared" si="0"/>
        <v>2527742230533</v>
      </c>
      <c r="AA7" s="5"/>
      <c r="AC7" s="2"/>
    </row>
    <row r="8" spans="1:29">
      <c r="A8" s="8" t="s">
        <v>30</v>
      </c>
      <c r="B8" s="9">
        <v>722134185681</v>
      </c>
      <c r="C8" s="10">
        <v>316412248637</v>
      </c>
      <c r="D8" s="10">
        <v>491740534111</v>
      </c>
      <c r="E8" s="10">
        <v>502374284446</v>
      </c>
      <c r="F8" s="10">
        <v>123377264179</v>
      </c>
      <c r="G8" s="10">
        <v>139989040951</v>
      </c>
      <c r="H8" s="10">
        <v>6211471216</v>
      </c>
      <c r="I8" s="10">
        <v>67464481123</v>
      </c>
      <c r="J8" s="10">
        <v>48847544948</v>
      </c>
      <c r="K8" s="10">
        <v>32344227346</v>
      </c>
      <c r="L8" s="10">
        <v>-12027206486</v>
      </c>
      <c r="M8" s="10">
        <v>16883138850</v>
      </c>
      <c r="N8" s="10">
        <v>74134920358</v>
      </c>
      <c r="O8" s="10">
        <v>-15719713210</v>
      </c>
      <c r="P8" s="10">
        <v>19203678752</v>
      </c>
      <c r="Q8" s="10">
        <v>32746452960</v>
      </c>
      <c r="R8" s="10">
        <v>48850099731</v>
      </c>
      <c r="S8" s="10">
        <v>57244137821</v>
      </c>
      <c r="T8" s="10">
        <v>35807876741</v>
      </c>
      <c r="U8" s="10">
        <v>53395050838</v>
      </c>
      <c r="V8" s="10">
        <v>-5330631616</v>
      </c>
      <c r="W8" s="10">
        <v>40329535519</v>
      </c>
      <c r="X8" s="10">
        <v>1750821183611</v>
      </c>
      <c r="Y8" s="10">
        <v>121806243596</v>
      </c>
      <c r="Z8" s="11">
        <f t="shared" si="0"/>
        <v>4669040050103</v>
      </c>
      <c r="AA8" s="5"/>
      <c r="AC8" s="2"/>
    </row>
    <row r="9" spans="1:29">
      <c r="A9" s="8" t="s">
        <v>31</v>
      </c>
      <c r="B9" s="9">
        <v>326045057</v>
      </c>
      <c r="C9" s="10">
        <v>185481534</v>
      </c>
      <c r="D9" s="10">
        <v>36824590</v>
      </c>
      <c r="E9" s="10">
        <v>34578317</v>
      </c>
      <c r="F9" s="10">
        <v>1518293189</v>
      </c>
      <c r="G9" s="10">
        <v>55849500</v>
      </c>
      <c r="H9" s="10">
        <v>1949000</v>
      </c>
      <c r="I9" s="10">
        <v>4199682470</v>
      </c>
      <c r="J9" s="10">
        <v>38595120</v>
      </c>
      <c r="K9" s="10">
        <v>-931830</v>
      </c>
      <c r="L9" s="10">
        <v>347646817</v>
      </c>
      <c r="M9" s="10">
        <v>10913000</v>
      </c>
      <c r="N9" s="10">
        <v>467700218</v>
      </c>
      <c r="O9" s="10">
        <v>3349433000</v>
      </c>
      <c r="P9" s="10">
        <v>48646000</v>
      </c>
      <c r="Q9" s="10">
        <v>195837000</v>
      </c>
      <c r="R9" s="10">
        <v>147103972</v>
      </c>
      <c r="S9" s="10">
        <v>297195</v>
      </c>
      <c r="T9" s="10">
        <v>-30600200</v>
      </c>
      <c r="U9" s="10">
        <v>2562165326</v>
      </c>
      <c r="V9" s="10">
        <v>-6361000</v>
      </c>
      <c r="W9" s="10">
        <v>11941526000</v>
      </c>
      <c r="X9" s="10">
        <v>38192809000</v>
      </c>
      <c r="Y9" s="10">
        <v>0</v>
      </c>
      <c r="Z9" s="11">
        <f t="shared" si="0"/>
        <v>63623483275</v>
      </c>
      <c r="AA9" s="5"/>
      <c r="AC9" s="2"/>
    </row>
    <row r="10" spans="1:29">
      <c r="A10" s="8" t="s">
        <v>32</v>
      </c>
      <c r="B10" s="9">
        <v>3445025280</v>
      </c>
      <c r="C10" s="10">
        <v>3984353460</v>
      </c>
      <c r="D10" s="10">
        <v>327433667</v>
      </c>
      <c r="E10" s="10">
        <v>109113000</v>
      </c>
      <c r="F10" s="10">
        <v>50643500</v>
      </c>
      <c r="G10" s="10">
        <v>1978000</v>
      </c>
      <c r="H10" s="10">
        <v>0</v>
      </c>
      <c r="I10" s="10">
        <v>0</v>
      </c>
      <c r="J10" s="10">
        <v>6346000</v>
      </c>
      <c r="K10" s="10">
        <v>533000</v>
      </c>
      <c r="L10" s="10">
        <v>32453000</v>
      </c>
      <c r="M10" s="10">
        <v>0</v>
      </c>
      <c r="N10" s="10">
        <v>17412000</v>
      </c>
      <c r="O10" s="10">
        <v>9971740</v>
      </c>
      <c r="P10" s="10">
        <v>0</v>
      </c>
      <c r="Q10" s="10">
        <v>30694449</v>
      </c>
      <c r="R10" s="10">
        <v>5315000</v>
      </c>
      <c r="S10" s="10">
        <v>6725000</v>
      </c>
      <c r="T10" s="10">
        <v>0</v>
      </c>
      <c r="U10" s="10">
        <v>35348333</v>
      </c>
      <c r="V10" s="10">
        <v>0</v>
      </c>
      <c r="W10" s="10">
        <v>0</v>
      </c>
      <c r="X10" s="10">
        <v>57902120671</v>
      </c>
      <c r="Y10" s="10">
        <v>0</v>
      </c>
      <c r="Z10" s="11">
        <f t="shared" si="0"/>
        <v>65965466100</v>
      </c>
      <c r="AA10" s="5"/>
      <c r="AC10" s="2"/>
    </row>
    <row r="11" spans="1:29">
      <c r="A11" s="8" t="s">
        <v>33</v>
      </c>
      <c r="B11" s="9">
        <v>6662105735</v>
      </c>
      <c r="C11" s="10">
        <v>704368091</v>
      </c>
      <c r="D11" s="10">
        <v>157181820</v>
      </c>
      <c r="E11" s="10">
        <v>12189000</v>
      </c>
      <c r="F11" s="10">
        <v>16753085</v>
      </c>
      <c r="G11" s="10">
        <v>0</v>
      </c>
      <c r="H11" s="10">
        <v>6603528</v>
      </c>
      <c r="I11" s="10">
        <v>19415634</v>
      </c>
      <c r="J11" s="10">
        <v>0</v>
      </c>
      <c r="K11" s="10">
        <v>3179000</v>
      </c>
      <c r="L11" s="10">
        <v>19864000</v>
      </c>
      <c r="M11" s="10">
        <v>1517759</v>
      </c>
      <c r="N11" s="10">
        <v>518000</v>
      </c>
      <c r="O11" s="10">
        <v>692119870</v>
      </c>
      <c r="P11" s="10">
        <v>73331313</v>
      </c>
      <c r="Q11" s="10">
        <v>30904189</v>
      </c>
      <c r="R11" s="10">
        <v>4260000</v>
      </c>
      <c r="S11" s="10">
        <v>69046802</v>
      </c>
      <c r="T11" s="10">
        <v>1359000</v>
      </c>
      <c r="U11" s="10">
        <v>35990240</v>
      </c>
      <c r="V11" s="10">
        <v>26902500</v>
      </c>
      <c r="W11" s="10">
        <v>33000</v>
      </c>
      <c r="X11" s="10">
        <v>209223389863</v>
      </c>
      <c r="Y11" s="10">
        <v>0</v>
      </c>
      <c r="Z11" s="11">
        <f t="shared" si="0"/>
        <v>217761032429</v>
      </c>
      <c r="AA11" s="5"/>
      <c r="AC11" s="2"/>
    </row>
    <row r="12" spans="1:29">
      <c r="A12" s="8" t="s">
        <v>34</v>
      </c>
      <c r="B12" s="9">
        <v>13253997974</v>
      </c>
      <c r="C12" s="10">
        <v>13731070028</v>
      </c>
      <c r="D12" s="10">
        <v>14293714758</v>
      </c>
      <c r="E12" s="10">
        <v>24624486748</v>
      </c>
      <c r="F12" s="10">
        <v>5942622481</v>
      </c>
      <c r="G12" s="10">
        <v>3321131555</v>
      </c>
      <c r="H12" s="10">
        <v>1927524395</v>
      </c>
      <c r="I12" s="10">
        <v>7676622270</v>
      </c>
      <c r="J12" s="10">
        <v>3889020959</v>
      </c>
      <c r="K12" s="10">
        <v>6383941498</v>
      </c>
      <c r="L12" s="10">
        <v>6968013751</v>
      </c>
      <c r="M12" s="10">
        <v>3936420211</v>
      </c>
      <c r="N12" s="10">
        <v>6151745637</v>
      </c>
      <c r="O12" s="10">
        <v>7693556552</v>
      </c>
      <c r="P12" s="10">
        <v>3710053170</v>
      </c>
      <c r="Q12" s="10">
        <v>4204255102</v>
      </c>
      <c r="R12" s="10">
        <v>6404204535</v>
      </c>
      <c r="S12" s="10">
        <v>4420019848</v>
      </c>
      <c r="T12" s="10">
        <v>5840756544</v>
      </c>
      <c r="U12" s="10">
        <v>5681914231</v>
      </c>
      <c r="V12" s="10">
        <v>4405360013</v>
      </c>
      <c r="W12" s="10">
        <v>2903251974</v>
      </c>
      <c r="X12" s="10">
        <v>835239970</v>
      </c>
      <c r="Y12" s="10">
        <v>0</v>
      </c>
      <c r="Z12" s="11">
        <f t="shared" si="0"/>
        <v>158198924204</v>
      </c>
      <c r="AA12" s="5"/>
      <c r="AC12" s="2"/>
    </row>
    <row r="13" spans="1:29">
      <c r="A13" s="8" t="s">
        <v>35</v>
      </c>
      <c r="B13" s="9">
        <v>10397230525</v>
      </c>
      <c r="C13" s="10">
        <v>9804351433</v>
      </c>
      <c r="D13" s="10">
        <v>10125279805</v>
      </c>
      <c r="E13" s="10">
        <v>13566096014</v>
      </c>
      <c r="F13" s="10">
        <v>2291295602</v>
      </c>
      <c r="G13" s="10">
        <v>2016109799</v>
      </c>
      <c r="H13" s="10">
        <v>637628060</v>
      </c>
      <c r="I13" s="10">
        <v>3062606114</v>
      </c>
      <c r="J13" s="10">
        <v>2045771496</v>
      </c>
      <c r="K13" s="10">
        <v>1825048568</v>
      </c>
      <c r="L13" s="10">
        <v>3165976480</v>
      </c>
      <c r="M13" s="10">
        <v>1907619182</v>
      </c>
      <c r="N13" s="10">
        <v>3318540008</v>
      </c>
      <c r="O13" s="10">
        <v>3517592534</v>
      </c>
      <c r="P13" s="10">
        <v>1598681607</v>
      </c>
      <c r="Q13" s="10">
        <v>1645450692</v>
      </c>
      <c r="R13" s="10">
        <v>2432144925</v>
      </c>
      <c r="S13" s="10">
        <v>2443861437</v>
      </c>
      <c r="T13" s="10">
        <v>1970748417</v>
      </c>
      <c r="U13" s="10">
        <v>2631308965</v>
      </c>
      <c r="V13" s="10">
        <v>1544014843</v>
      </c>
      <c r="W13" s="10">
        <v>1433985089</v>
      </c>
      <c r="X13" s="10">
        <v>525000</v>
      </c>
      <c r="Y13" s="10">
        <v>0</v>
      </c>
      <c r="Z13" s="11">
        <f t="shared" si="0"/>
        <v>83381866595</v>
      </c>
      <c r="AA13" s="5"/>
      <c r="AC13" s="2"/>
    </row>
    <row r="14" spans="1:29">
      <c r="A14" s="8" t="s">
        <v>36</v>
      </c>
      <c r="B14" s="9">
        <v>3395000</v>
      </c>
      <c r="C14" s="10">
        <v>19444000</v>
      </c>
      <c r="D14" s="10">
        <v>730865000</v>
      </c>
      <c r="E14" s="10">
        <v>1099030800</v>
      </c>
      <c r="F14" s="10">
        <v>3949996077</v>
      </c>
      <c r="G14" s="10">
        <v>505697000</v>
      </c>
      <c r="H14" s="10">
        <v>1582000</v>
      </c>
      <c r="I14" s="10">
        <v>6751902000</v>
      </c>
      <c r="J14" s="10">
        <v>785208000</v>
      </c>
      <c r="K14" s="10">
        <v>532384440</v>
      </c>
      <c r="L14" s="10">
        <v>929983000</v>
      </c>
      <c r="M14" s="10">
        <v>662992500</v>
      </c>
      <c r="N14" s="10">
        <v>6093197425</v>
      </c>
      <c r="O14" s="10">
        <v>4358667350</v>
      </c>
      <c r="P14" s="10">
        <v>420890000</v>
      </c>
      <c r="Q14" s="10">
        <v>1473048000</v>
      </c>
      <c r="R14" s="10">
        <v>465693200</v>
      </c>
      <c r="S14" s="10">
        <v>491831000</v>
      </c>
      <c r="T14" s="10">
        <v>364542600</v>
      </c>
      <c r="U14" s="10">
        <v>4299382700</v>
      </c>
      <c r="V14" s="10">
        <v>2062703340</v>
      </c>
      <c r="W14" s="10">
        <v>340900000</v>
      </c>
      <c r="X14" s="10">
        <v>16158335000</v>
      </c>
      <c r="Y14" s="10">
        <v>0</v>
      </c>
      <c r="Z14" s="11">
        <f t="shared" si="0"/>
        <v>52501670432</v>
      </c>
      <c r="AA14" s="5"/>
      <c r="AC14" s="2"/>
    </row>
    <row r="15" spans="1:29">
      <c r="A15" s="8" t="s">
        <v>37</v>
      </c>
      <c r="B15" s="9">
        <v>2857014140</v>
      </c>
      <c r="C15" s="10">
        <v>2563508060</v>
      </c>
      <c r="D15" s="10">
        <v>121111000</v>
      </c>
      <c r="E15" s="10">
        <v>1421000</v>
      </c>
      <c r="F15" s="10">
        <v>0</v>
      </c>
      <c r="G15" s="10">
        <v>-31000</v>
      </c>
      <c r="H15" s="10">
        <v>0</v>
      </c>
      <c r="I15" s="10">
        <v>0</v>
      </c>
      <c r="J15" s="10">
        <v>17000</v>
      </c>
      <c r="K15" s="10">
        <v>70513</v>
      </c>
      <c r="L15" s="10">
        <v>1589000</v>
      </c>
      <c r="M15" s="10">
        <v>25000</v>
      </c>
      <c r="N15" s="10">
        <v>25615</v>
      </c>
      <c r="O15" s="10">
        <v>516000</v>
      </c>
      <c r="P15" s="10">
        <v>183189</v>
      </c>
      <c r="Q15" s="10">
        <v>0</v>
      </c>
      <c r="R15" s="10">
        <v>179500</v>
      </c>
      <c r="S15" s="10">
        <v>-221000</v>
      </c>
      <c r="T15" s="10">
        <v>0</v>
      </c>
      <c r="U15" s="10">
        <v>77752</v>
      </c>
      <c r="V15" s="10">
        <v>0</v>
      </c>
      <c r="W15" s="10">
        <v>1855000</v>
      </c>
      <c r="X15" s="10">
        <v>93002243135</v>
      </c>
      <c r="Y15" s="10">
        <v>0</v>
      </c>
      <c r="Z15" s="11">
        <f t="shared" si="0"/>
        <v>98549583904</v>
      </c>
      <c r="AA15" s="5"/>
      <c r="AC15" s="2"/>
    </row>
    <row r="16" spans="1:29">
      <c r="A16" s="8" t="s">
        <v>38</v>
      </c>
      <c r="B16" s="9">
        <v>22098887</v>
      </c>
      <c r="C16" s="10">
        <v>9456000</v>
      </c>
      <c r="D16" s="10">
        <v>46794108</v>
      </c>
      <c r="E16" s="10">
        <v>122071275</v>
      </c>
      <c r="F16" s="10">
        <v>33161000</v>
      </c>
      <c r="G16" s="10">
        <v>0</v>
      </c>
      <c r="H16" s="10">
        <v>0</v>
      </c>
      <c r="I16" s="10">
        <v>2647000</v>
      </c>
      <c r="J16" s="10">
        <v>139600</v>
      </c>
      <c r="K16" s="10">
        <v>2999538</v>
      </c>
      <c r="L16" s="10">
        <v>4361000</v>
      </c>
      <c r="M16" s="10">
        <v>697000</v>
      </c>
      <c r="N16" s="10">
        <v>1460132</v>
      </c>
      <c r="O16" s="10">
        <v>38088000</v>
      </c>
      <c r="P16" s="10">
        <v>4660000</v>
      </c>
      <c r="Q16" s="10">
        <v>70782000</v>
      </c>
      <c r="R16" s="10">
        <v>2080000</v>
      </c>
      <c r="S16" s="10">
        <v>3719000</v>
      </c>
      <c r="T16" s="10">
        <v>8090030</v>
      </c>
      <c r="U16" s="10">
        <v>2766616</v>
      </c>
      <c r="V16" s="10">
        <v>1039000</v>
      </c>
      <c r="W16" s="10">
        <v>95343000</v>
      </c>
      <c r="X16" s="10">
        <v>56241138906</v>
      </c>
      <c r="Y16" s="10">
        <v>0</v>
      </c>
      <c r="Z16" s="11">
        <f t="shared" si="0"/>
        <v>56713592092</v>
      </c>
      <c r="AA16" s="5"/>
      <c r="AC16" s="2"/>
    </row>
    <row r="17" spans="1:29">
      <c r="A17" s="8" t="s">
        <v>39</v>
      </c>
      <c r="B17" s="9">
        <v>-51486249</v>
      </c>
      <c r="C17" s="10">
        <v>62469910</v>
      </c>
      <c r="D17" s="10">
        <v>-34805010</v>
      </c>
      <c r="E17" s="10">
        <v>-11521000</v>
      </c>
      <c r="F17" s="10">
        <v>2917000</v>
      </c>
      <c r="G17" s="10">
        <v>3444000</v>
      </c>
      <c r="H17" s="10">
        <v>0</v>
      </c>
      <c r="I17" s="10">
        <v>-2542000</v>
      </c>
      <c r="J17" s="10">
        <v>-18731000</v>
      </c>
      <c r="K17" s="10">
        <v>2743387</v>
      </c>
      <c r="L17" s="10">
        <v>-6168000</v>
      </c>
      <c r="M17" s="10">
        <v>-5681000</v>
      </c>
      <c r="N17" s="10">
        <v>5944000</v>
      </c>
      <c r="O17" s="10">
        <v>-1268519</v>
      </c>
      <c r="P17" s="10">
        <v>-8392490</v>
      </c>
      <c r="Q17" s="10">
        <v>-2838000</v>
      </c>
      <c r="R17" s="10">
        <v>161135000</v>
      </c>
      <c r="S17" s="10">
        <v>-3702000</v>
      </c>
      <c r="T17" s="10">
        <v>1762000</v>
      </c>
      <c r="U17" s="10">
        <v>-2421000</v>
      </c>
      <c r="V17" s="10">
        <v>187378</v>
      </c>
      <c r="W17" s="10">
        <v>-741000</v>
      </c>
      <c r="X17" s="10">
        <v>-423685531</v>
      </c>
      <c r="Y17" s="10">
        <v>0</v>
      </c>
      <c r="Z17" s="11">
        <f t="shared" si="0"/>
        <v>-333380124</v>
      </c>
      <c r="AA17" s="5"/>
      <c r="AC17" s="2"/>
    </row>
    <row r="18" spans="1:29">
      <c r="A18" s="8" t="s">
        <v>40</v>
      </c>
      <c r="B18" s="9">
        <v>2069000</v>
      </c>
      <c r="C18" s="10">
        <v>1187920201</v>
      </c>
      <c r="D18" s="10">
        <v>264901621</v>
      </c>
      <c r="E18" s="10">
        <v>446025</v>
      </c>
      <c r="F18" s="10">
        <v>828715</v>
      </c>
      <c r="G18" s="10">
        <v>0</v>
      </c>
      <c r="H18" s="10">
        <v>571</v>
      </c>
      <c r="I18" s="10">
        <v>649362585</v>
      </c>
      <c r="J18" s="10">
        <v>5136420</v>
      </c>
      <c r="K18" s="10">
        <v>13502000</v>
      </c>
      <c r="L18" s="10">
        <v>290601</v>
      </c>
      <c r="M18" s="10">
        <v>161000</v>
      </c>
      <c r="N18" s="10">
        <v>33154096</v>
      </c>
      <c r="O18" s="10">
        <v>1978830500</v>
      </c>
      <c r="P18" s="10">
        <v>28518540</v>
      </c>
      <c r="Q18" s="10">
        <v>420000</v>
      </c>
      <c r="R18" s="10">
        <v>-20496</v>
      </c>
      <c r="S18" s="10">
        <v>1148000</v>
      </c>
      <c r="T18" s="10">
        <v>346994</v>
      </c>
      <c r="U18" s="10">
        <v>10791000</v>
      </c>
      <c r="V18" s="10">
        <v>2617800</v>
      </c>
      <c r="W18" s="10">
        <v>0</v>
      </c>
      <c r="X18" s="10">
        <v>43713150000</v>
      </c>
      <c r="Y18" s="10">
        <v>0</v>
      </c>
      <c r="Z18" s="11">
        <f t="shared" si="0"/>
        <v>47893575173</v>
      </c>
      <c r="AA18" s="5"/>
      <c r="AC18" s="2"/>
    </row>
    <row r="19" spans="1:29">
      <c r="A19" s="8" t="s">
        <v>41</v>
      </c>
      <c r="B19" s="9">
        <v>542429435183</v>
      </c>
      <c r="C19" s="10">
        <v>315100328029</v>
      </c>
      <c r="D19" s="10">
        <v>337622014767</v>
      </c>
      <c r="E19" s="10">
        <v>311852744453</v>
      </c>
      <c r="F19" s="10">
        <v>183696846856</v>
      </c>
      <c r="G19" s="10">
        <v>94963375868</v>
      </c>
      <c r="H19" s="10">
        <v>33395478520</v>
      </c>
      <c r="I19" s="10">
        <v>169473861189</v>
      </c>
      <c r="J19" s="10">
        <v>109544269505</v>
      </c>
      <c r="K19" s="10">
        <v>132802453998</v>
      </c>
      <c r="L19" s="10">
        <v>163615098505</v>
      </c>
      <c r="M19" s="10">
        <v>83138335135</v>
      </c>
      <c r="N19" s="10">
        <v>128800251472</v>
      </c>
      <c r="O19" s="10">
        <v>223449907838</v>
      </c>
      <c r="P19" s="10">
        <v>91295927054</v>
      </c>
      <c r="Q19" s="10">
        <v>77041619923</v>
      </c>
      <c r="R19" s="10">
        <v>196276915519</v>
      </c>
      <c r="S19" s="10">
        <v>139079200840</v>
      </c>
      <c r="T19" s="10">
        <v>120832314757</v>
      </c>
      <c r="U19" s="10">
        <v>104387718474</v>
      </c>
      <c r="V19" s="10">
        <v>86823812048</v>
      </c>
      <c r="W19" s="10">
        <v>70034806918</v>
      </c>
      <c r="X19" s="10">
        <v>1237693029759</v>
      </c>
      <c r="Y19" s="10">
        <v>0</v>
      </c>
      <c r="Z19" s="11">
        <f t="shared" si="0"/>
        <v>4953349746610</v>
      </c>
      <c r="AA19" s="5"/>
      <c r="AC19" s="2"/>
    </row>
    <row r="20" spans="1:29">
      <c r="A20" s="8" t="s">
        <v>42</v>
      </c>
      <c r="B20" s="9">
        <v>-12780625</v>
      </c>
      <c r="C20" s="10">
        <v>-3974190</v>
      </c>
      <c r="D20" s="10">
        <v>109466581</v>
      </c>
      <c r="E20" s="10">
        <v>112885441</v>
      </c>
      <c r="F20" s="10">
        <v>6801987</v>
      </c>
      <c r="G20" s="10">
        <v>5324249</v>
      </c>
      <c r="H20" s="10">
        <v>16822021</v>
      </c>
      <c r="I20" s="10">
        <v>64321754</v>
      </c>
      <c r="J20" s="10">
        <v>31431804</v>
      </c>
      <c r="K20" s="10">
        <v>94041457</v>
      </c>
      <c r="L20" s="10">
        <v>46860257</v>
      </c>
      <c r="M20" s="10">
        <v>17138639</v>
      </c>
      <c r="N20" s="10">
        <v>7950365</v>
      </c>
      <c r="O20" s="10">
        <v>4484196</v>
      </c>
      <c r="P20" s="10">
        <v>20282362</v>
      </c>
      <c r="Q20" s="10">
        <v>-507670</v>
      </c>
      <c r="R20" s="10">
        <v>-105593977</v>
      </c>
      <c r="S20" s="10">
        <v>5372511</v>
      </c>
      <c r="T20" s="10">
        <v>197195</v>
      </c>
      <c r="U20" s="10">
        <v>83596033</v>
      </c>
      <c r="V20" s="10">
        <v>32192922</v>
      </c>
      <c r="W20" s="10">
        <v>-20371834</v>
      </c>
      <c r="X20" s="10">
        <v>-26411131</v>
      </c>
      <c r="Y20" s="10">
        <v>0</v>
      </c>
      <c r="Z20" s="11">
        <f t="shared" si="0"/>
        <v>489530347</v>
      </c>
      <c r="AA20" s="5"/>
      <c r="AC20" s="2"/>
    </row>
    <row r="21" spans="1:29">
      <c r="A21" s="8" t="s">
        <v>43</v>
      </c>
      <c r="B21" s="9">
        <v>244000</v>
      </c>
      <c r="C21" s="10">
        <v>3983094</v>
      </c>
      <c r="D21" s="10">
        <v>91500</v>
      </c>
      <c r="E21" s="10">
        <v>-923866</v>
      </c>
      <c r="F21" s="10">
        <v>38298</v>
      </c>
      <c r="G21" s="10">
        <v>0</v>
      </c>
      <c r="H21" s="10">
        <v>-638</v>
      </c>
      <c r="I21" s="10">
        <v>0</v>
      </c>
      <c r="J21" s="10">
        <v>10000</v>
      </c>
      <c r="K21" s="10">
        <v>-2424</v>
      </c>
      <c r="L21" s="10">
        <v>14334</v>
      </c>
      <c r="M21" s="10">
        <v>0</v>
      </c>
      <c r="N21" s="10">
        <v>-424</v>
      </c>
      <c r="O21" s="10">
        <v>0</v>
      </c>
      <c r="P21" s="10">
        <v>0</v>
      </c>
      <c r="Q21" s="10">
        <v>3</v>
      </c>
      <c r="R21" s="10">
        <v>-10000</v>
      </c>
      <c r="S21" s="10">
        <v>0</v>
      </c>
      <c r="T21" s="10">
        <v>0</v>
      </c>
      <c r="U21" s="10">
        <v>51000</v>
      </c>
      <c r="V21" s="10">
        <v>0</v>
      </c>
      <c r="W21" s="10">
        <v>-812</v>
      </c>
      <c r="X21" s="10">
        <v>-659006</v>
      </c>
      <c r="Y21" s="10">
        <v>0</v>
      </c>
      <c r="Z21" s="11">
        <f t="shared" si="0"/>
        <v>2835059</v>
      </c>
      <c r="AA21" s="5"/>
      <c r="AC21" s="2"/>
    </row>
    <row r="22" spans="1:29">
      <c r="A22" s="8" t="s">
        <v>44</v>
      </c>
      <c r="B22" s="9">
        <v>376654515</v>
      </c>
      <c r="C22" s="10">
        <v>206892682</v>
      </c>
      <c r="D22" s="10">
        <v>268806226</v>
      </c>
      <c r="E22" s="10">
        <v>322130096</v>
      </c>
      <c r="F22" s="10">
        <v>45999476</v>
      </c>
      <c r="G22" s="10">
        <v>28094690</v>
      </c>
      <c r="H22" s="10">
        <v>7166162</v>
      </c>
      <c r="I22" s="10">
        <v>33228649</v>
      </c>
      <c r="J22" s="10">
        <v>29866142</v>
      </c>
      <c r="K22" s="10">
        <v>23666918</v>
      </c>
      <c r="L22" s="10">
        <v>34438931</v>
      </c>
      <c r="M22" s="10">
        <v>23901765</v>
      </c>
      <c r="N22" s="10">
        <v>15188508</v>
      </c>
      <c r="O22" s="10">
        <v>61930420</v>
      </c>
      <c r="P22" s="10">
        <v>9413107</v>
      </c>
      <c r="Q22" s="10">
        <v>17458457</v>
      </c>
      <c r="R22" s="10">
        <v>22633695</v>
      </c>
      <c r="S22" s="10">
        <v>42419432</v>
      </c>
      <c r="T22" s="10">
        <v>35314152</v>
      </c>
      <c r="U22" s="10">
        <v>40575073</v>
      </c>
      <c r="V22" s="10">
        <v>25784985</v>
      </c>
      <c r="W22" s="10">
        <v>17225679</v>
      </c>
      <c r="X22" s="10">
        <v>2277215</v>
      </c>
      <c r="Y22" s="10">
        <v>0</v>
      </c>
      <c r="Z22" s="11">
        <f t="shared" si="0"/>
        <v>1691066975</v>
      </c>
      <c r="AA22" s="5"/>
      <c r="AC22" s="2"/>
    </row>
    <row r="23" spans="1:29">
      <c r="A23" s="8" t="s">
        <v>45</v>
      </c>
      <c r="B23" s="9">
        <v>4243994721</v>
      </c>
      <c r="C23" s="10">
        <v>2979511545</v>
      </c>
      <c r="D23" s="10">
        <v>4522244523</v>
      </c>
      <c r="E23" s="10">
        <v>4281767237</v>
      </c>
      <c r="F23" s="10">
        <v>1055719676</v>
      </c>
      <c r="G23" s="10">
        <v>543313916</v>
      </c>
      <c r="H23" s="10">
        <v>264047144</v>
      </c>
      <c r="I23" s="10">
        <v>1258014151</v>
      </c>
      <c r="J23" s="10">
        <v>753504853</v>
      </c>
      <c r="K23" s="10">
        <v>840059809</v>
      </c>
      <c r="L23" s="10">
        <v>1342928073</v>
      </c>
      <c r="M23" s="10">
        <v>531792819</v>
      </c>
      <c r="N23" s="10">
        <v>845853768</v>
      </c>
      <c r="O23" s="10">
        <v>1716511529</v>
      </c>
      <c r="P23" s="10">
        <v>584613514</v>
      </c>
      <c r="Q23" s="10">
        <v>621148279</v>
      </c>
      <c r="R23" s="10">
        <v>1372317592</v>
      </c>
      <c r="S23" s="10">
        <v>773267381</v>
      </c>
      <c r="T23" s="10">
        <v>808084669</v>
      </c>
      <c r="U23" s="10">
        <v>753478560</v>
      </c>
      <c r="V23" s="10">
        <v>610326955</v>
      </c>
      <c r="W23" s="10">
        <v>381201567</v>
      </c>
      <c r="X23" s="10">
        <v>6695455835</v>
      </c>
      <c r="Y23" s="10">
        <v>0</v>
      </c>
      <c r="Z23" s="11">
        <f t="shared" si="0"/>
        <v>37779158116</v>
      </c>
      <c r="AA23" s="5"/>
      <c r="AC23" s="2"/>
    </row>
    <row r="24" spans="1:29">
      <c r="A24" s="8" t="s">
        <v>46</v>
      </c>
      <c r="B24" s="10">
        <v>24060775100</v>
      </c>
      <c r="C24" s="10">
        <v>14847771986</v>
      </c>
      <c r="D24" s="10">
        <v>15857894267</v>
      </c>
      <c r="E24" s="10">
        <v>15186520040</v>
      </c>
      <c r="F24" s="10">
        <v>8537322546</v>
      </c>
      <c r="G24" s="10">
        <v>4435236591</v>
      </c>
      <c r="H24" s="10">
        <v>1552759892</v>
      </c>
      <c r="I24" s="10">
        <v>7917736341</v>
      </c>
      <c r="J24" s="10">
        <v>5096162521</v>
      </c>
      <c r="K24" s="10">
        <v>6233625166</v>
      </c>
      <c r="L24" s="10">
        <v>7675112475</v>
      </c>
      <c r="M24" s="10">
        <v>3951796104</v>
      </c>
      <c r="N24" s="10">
        <v>6089087661</v>
      </c>
      <c r="O24" s="10">
        <v>10300099663</v>
      </c>
      <c r="P24" s="10">
        <v>4241159139</v>
      </c>
      <c r="Q24" s="10">
        <v>3629441933</v>
      </c>
      <c r="R24" s="10">
        <v>9021698933</v>
      </c>
      <c r="S24" s="10">
        <v>6413819780</v>
      </c>
      <c r="T24" s="10">
        <v>5628360269</v>
      </c>
      <c r="U24" s="10">
        <v>4957664403</v>
      </c>
      <c r="V24" s="10">
        <v>4087010100</v>
      </c>
      <c r="W24" s="10">
        <v>3266085833</v>
      </c>
      <c r="X24" s="10">
        <v>55365370662</v>
      </c>
      <c r="Y24" s="9">
        <v>0</v>
      </c>
      <c r="Z24" s="11">
        <f t="shared" si="0"/>
        <v>228352511405</v>
      </c>
      <c r="AA24" s="5"/>
      <c r="AC24" s="2"/>
    </row>
    <row r="25" spans="1:29">
      <c r="A25" s="8" t="s">
        <v>47</v>
      </c>
      <c r="B25" s="9">
        <v>10879903709</v>
      </c>
      <c r="C25" s="10">
        <v>6433758992</v>
      </c>
      <c r="D25" s="10">
        <v>6949452797</v>
      </c>
      <c r="E25" s="10">
        <v>6276395381</v>
      </c>
      <c r="F25" s="10">
        <v>4560020105</v>
      </c>
      <c r="G25" s="10">
        <v>2282516093</v>
      </c>
      <c r="H25" s="10">
        <v>734362290</v>
      </c>
      <c r="I25" s="10">
        <v>4202896962</v>
      </c>
      <c r="J25" s="10">
        <v>2725498773</v>
      </c>
      <c r="K25" s="10">
        <v>3158803138</v>
      </c>
      <c r="L25" s="10">
        <v>3515029017</v>
      </c>
      <c r="M25" s="10">
        <v>1444861481</v>
      </c>
      <c r="N25" s="10">
        <v>2620366786</v>
      </c>
      <c r="O25" s="10">
        <v>5674442771</v>
      </c>
      <c r="P25" s="10">
        <v>2258712703</v>
      </c>
      <c r="Q25" s="10">
        <v>1766428283</v>
      </c>
      <c r="R25" s="10">
        <v>5208975640</v>
      </c>
      <c r="S25" s="10">
        <v>3373965254</v>
      </c>
      <c r="T25" s="10">
        <v>2823235635</v>
      </c>
      <c r="U25" s="10">
        <v>1778868726</v>
      </c>
      <c r="V25" s="10">
        <v>2034423401</v>
      </c>
      <c r="W25" s="10">
        <v>1213051365</v>
      </c>
      <c r="X25" s="10">
        <v>26240915638</v>
      </c>
      <c r="Y25" s="10">
        <v>0</v>
      </c>
      <c r="Z25" s="11">
        <f t="shared" si="0"/>
        <v>108156884940</v>
      </c>
      <c r="AA25" s="5"/>
      <c r="AC25" s="2"/>
    </row>
    <row r="26" spans="1:29">
      <c r="A26" s="8" t="s">
        <v>48</v>
      </c>
      <c r="B26" s="9">
        <v>11359419811</v>
      </c>
      <c r="C26" s="10">
        <v>5771321011</v>
      </c>
      <c r="D26" s="10">
        <v>8221854056</v>
      </c>
      <c r="E26" s="10">
        <v>7141098103</v>
      </c>
      <c r="F26" s="10">
        <v>1512858016</v>
      </c>
      <c r="G26" s="10">
        <v>1618518573</v>
      </c>
      <c r="H26" s="10">
        <v>170889132</v>
      </c>
      <c r="I26" s="10">
        <v>1909502386</v>
      </c>
      <c r="J26" s="10">
        <v>1824735379</v>
      </c>
      <c r="K26" s="10">
        <v>676293824</v>
      </c>
      <c r="L26" s="10">
        <v>2772787312</v>
      </c>
      <c r="M26" s="10">
        <v>470558104</v>
      </c>
      <c r="N26" s="10">
        <v>1043316706</v>
      </c>
      <c r="O26" s="10">
        <v>5860401060</v>
      </c>
      <c r="P26" s="10">
        <v>2114491562</v>
      </c>
      <c r="Q26" s="10">
        <v>923160347</v>
      </c>
      <c r="R26" s="10">
        <v>5108605421</v>
      </c>
      <c r="S26" s="10">
        <v>4020686461</v>
      </c>
      <c r="T26" s="10">
        <v>2199247500</v>
      </c>
      <c r="U26" s="10">
        <v>863823889</v>
      </c>
      <c r="V26" s="10">
        <v>873073709</v>
      </c>
      <c r="W26" s="10">
        <v>677197949</v>
      </c>
      <c r="X26" s="10">
        <v>38649231203</v>
      </c>
      <c r="Y26" s="10">
        <v>0</v>
      </c>
      <c r="Z26" s="11">
        <f t="shared" si="0"/>
        <v>105783071514</v>
      </c>
      <c r="AA26" s="5"/>
      <c r="AC26" s="2"/>
    </row>
    <row r="27" spans="1:29">
      <c r="A27" s="8" t="s">
        <v>49</v>
      </c>
      <c r="B27" s="9">
        <v>44767705</v>
      </c>
      <c r="C27" s="10">
        <v>17423795</v>
      </c>
      <c r="D27" s="10">
        <v>23688939</v>
      </c>
      <c r="E27" s="10">
        <v>107598556</v>
      </c>
      <c r="F27" s="10">
        <v>510912174</v>
      </c>
      <c r="G27" s="10">
        <v>690118768</v>
      </c>
      <c r="H27" s="10">
        <v>1724460</v>
      </c>
      <c r="I27" s="10">
        <v>94547580</v>
      </c>
      <c r="J27" s="10">
        <v>254697557</v>
      </c>
      <c r="K27" s="10">
        <v>121229613</v>
      </c>
      <c r="L27" s="10">
        <v>177476396</v>
      </c>
      <c r="M27" s="10">
        <v>194649348</v>
      </c>
      <c r="N27" s="10">
        <v>43940615</v>
      </c>
      <c r="O27" s="10">
        <v>181666850</v>
      </c>
      <c r="P27" s="10">
        <v>77235746</v>
      </c>
      <c r="Q27" s="10">
        <v>31662802</v>
      </c>
      <c r="R27" s="10">
        <v>568678682</v>
      </c>
      <c r="S27" s="10">
        <v>122329020</v>
      </c>
      <c r="T27" s="10">
        <v>174751162</v>
      </c>
      <c r="U27" s="10">
        <v>121899574</v>
      </c>
      <c r="V27" s="10">
        <v>246782359</v>
      </c>
      <c r="W27" s="10">
        <v>39576805</v>
      </c>
      <c r="X27" s="10">
        <v>1744314783</v>
      </c>
      <c r="Y27" s="10">
        <v>0</v>
      </c>
      <c r="Z27" s="11">
        <f t="shared" si="0"/>
        <v>5591673289</v>
      </c>
      <c r="AA27" s="5"/>
      <c r="AC27" s="2"/>
    </row>
    <row r="28" spans="1:29">
      <c r="A28" s="8" t="s">
        <v>50</v>
      </c>
      <c r="B28" s="9">
        <v>2060041123</v>
      </c>
      <c r="C28" s="10">
        <v>2195225275</v>
      </c>
      <c r="D28" s="10">
        <v>825036131</v>
      </c>
      <c r="E28" s="10">
        <v>1940977230</v>
      </c>
      <c r="F28" s="10">
        <v>526209428</v>
      </c>
      <c r="G28" s="10">
        <v>349297223</v>
      </c>
      <c r="H28" s="10">
        <v>114635123</v>
      </c>
      <c r="I28" s="10">
        <v>433953982</v>
      </c>
      <c r="J28" s="10">
        <v>158659362</v>
      </c>
      <c r="K28" s="10">
        <v>918885953</v>
      </c>
      <c r="L28" s="10">
        <v>969320918</v>
      </c>
      <c r="M28" s="10">
        <v>280435337</v>
      </c>
      <c r="N28" s="10">
        <v>423310738</v>
      </c>
      <c r="O28" s="10">
        <v>220964345</v>
      </c>
      <c r="P28" s="10">
        <v>213440913</v>
      </c>
      <c r="Q28" s="10">
        <v>235425688</v>
      </c>
      <c r="R28" s="10">
        <v>294611257</v>
      </c>
      <c r="S28" s="10">
        <v>249015192</v>
      </c>
      <c r="T28" s="10">
        <v>187236811</v>
      </c>
      <c r="U28" s="10">
        <v>454150953</v>
      </c>
      <c r="V28" s="10">
        <v>233276119</v>
      </c>
      <c r="W28" s="10">
        <v>104325552</v>
      </c>
      <c r="X28" s="10">
        <v>6078570372</v>
      </c>
      <c r="Y28" s="10">
        <v>0</v>
      </c>
      <c r="Z28" s="11">
        <f t="shared" si="0"/>
        <v>19467005025</v>
      </c>
      <c r="AA28" s="5"/>
      <c r="AC28" s="2"/>
    </row>
    <row r="29" spans="1:29" ht="30">
      <c r="A29" s="8" t="s">
        <v>51</v>
      </c>
      <c r="B29" s="9">
        <v>186032000</v>
      </c>
      <c r="C29" s="10">
        <v>206449000</v>
      </c>
      <c r="D29" s="10">
        <v>0</v>
      </c>
      <c r="E29" s="10">
        <v>75000</v>
      </c>
      <c r="F29" s="10">
        <v>0</v>
      </c>
      <c r="G29" s="10">
        <v>0</v>
      </c>
      <c r="H29" s="10">
        <v>0</v>
      </c>
      <c r="I29" s="10">
        <v>219000</v>
      </c>
      <c r="J29" s="10">
        <v>0</v>
      </c>
      <c r="K29" s="10">
        <v>0</v>
      </c>
      <c r="L29" s="10">
        <v>7951000</v>
      </c>
      <c r="M29" s="10">
        <v>0</v>
      </c>
      <c r="N29" s="10">
        <v>0</v>
      </c>
      <c r="O29" s="10">
        <v>158000</v>
      </c>
      <c r="P29" s="10">
        <v>0</v>
      </c>
      <c r="Q29" s="10">
        <v>0</v>
      </c>
      <c r="R29" s="10">
        <v>0</v>
      </c>
      <c r="S29" s="10">
        <v>0</v>
      </c>
      <c r="T29" s="10">
        <v>3147000</v>
      </c>
      <c r="U29" s="10">
        <v>0</v>
      </c>
      <c r="V29" s="10">
        <v>0</v>
      </c>
      <c r="W29" s="10">
        <v>0</v>
      </c>
      <c r="X29" s="10">
        <v>54128653000</v>
      </c>
      <c r="Y29" s="10">
        <v>0</v>
      </c>
      <c r="Z29" s="11">
        <f t="shared" si="0"/>
        <v>54532684000</v>
      </c>
      <c r="AA29" s="5"/>
      <c r="AC29" s="2"/>
    </row>
    <row r="30" spans="1:29">
      <c r="A30" s="8" t="s">
        <v>52</v>
      </c>
      <c r="B30" s="9">
        <v>801440985</v>
      </c>
      <c r="C30" s="10">
        <v>204639931</v>
      </c>
      <c r="D30" s="10">
        <v>182712904</v>
      </c>
      <c r="E30" s="10">
        <v>194245233</v>
      </c>
      <c r="F30" s="10">
        <v>71088452</v>
      </c>
      <c r="G30" s="10">
        <v>31494000</v>
      </c>
      <c r="H30" s="10">
        <v>4708000</v>
      </c>
      <c r="I30" s="10">
        <v>56052289</v>
      </c>
      <c r="J30" s="10">
        <v>83396000</v>
      </c>
      <c r="K30" s="10">
        <v>103266198</v>
      </c>
      <c r="L30" s="10">
        <v>110420325</v>
      </c>
      <c r="M30" s="10">
        <v>25600416</v>
      </c>
      <c r="N30" s="10">
        <v>70482000</v>
      </c>
      <c r="O30" s="10">
        <v>80695928</v>
      </c>
      <c r="P30" s="10">
        <v>50664900</v>
      </c>
      <c r="Q30" s="10">
        <v>22801000</v>
      </c>
      <c r="R30" s="10">
        <v>7064980000</v>
      </c>
      <c r="S30" s="10">
        <v>33359000</v>
      </c>
      <c r="T30" s="10">
        <v>186377000</v>
      </c>
      <c r="U30" s="10">
        <v>47427520</v>
      </c>
      <c r="V30" s="10">
        <v>23949744</v>
      </c>
      <c r="W30" s="10">
        <v>18704038</v>
      </c>
      <c r="X30" s="10">
        <v>38168340897</v>
      </c>
      <c r="Y30" s="10">
        <v>0</v>
      </c>
      <c r="Z30" s="11">
        <f t="shared" si="0"/>
        <v>47636846760</v>
      </c>
      <c r="AA30" s="5"/>
      <c r="AC30" s="2"/>
    </row>
    <row r="31" spans="1:29">
      <c r="A31" s="8" t="s">
        <v>53</v>
      </c>
      <c r="B31" s="9">
        <v>5669360695</v>
      </c>
      <c r="C31" s="10">
        <v>3234367927</v>
      </c>
      <c r="D31" s="10">
        <v>4871107036</v>
      </c>
      <c r="E31" s="10">
        <v>3394519747</v>
      </c>
      <c r="F31" s="10">
        <v>3095708971</v>
      </c>
      <c r="G31" s="10">
        <v>1594671592</v>
      </c>
      <c r="H31" s="10">
        <v>220696494</v>
      </c>
      <c r="I31" s="10">
        <v>2005705665</v>
      </c>
      <c r="J31" s="10">
        <v>1518655595</v>
      </c>
      <c r="K31" s="10">
        <v>1307861773</v>
      </c>
      <c r="L31" s="10">
        <v>2955279563</v>
      </c>
      <c r="M31" s="10">
        <v>523320820</v>
      </c>
      <c r="N31" s="10">
        <v>1278736782</v>
      </c>
      <c r="O31" s="10">
        <v>4963687514</v>
      </c>
      <c r="P31" s="10">
        <v>1936780091</v>
      </c>
      <c r="Q31" s="10">
        <v>937482348</v>
      </c>
      <c r="R31" s="10">
        <v>4328319877</v>
      </c>
      <c r="S31" s="10">
        <v>2881568670</v>
      </c>
      <c r="T31" s="10">
        <v>1687505113</v>
      </c>
      <c r="U31" s="10">
        <v>912285526</v>
      </c>
      <c r="V31" s="10">
        <v>1228087288</v>
      </c>
      <c r="W31" s="10">
        <v>984299121</v>
      </c>
      <c r="X31" s="10">
        <v>37046203114</v>
      </c>
      <c r="Y31" s="10">
        <v>0</v>
      </c>
      <c r="Z31" s="11">
        <f t="shared" si="0"/>
        <v>88576211322</v>
      </c>
      <c r="AA31" s="5"/>
      <c r="AC31" s="2"/>
    </row>
    <row r="32" spans="1:29">
      <c r="A32" s="8" t="s">
        <v>54</v>
      </c>
      <c r="B32" s="9">
        <v>9192982780</v>
      </c>
      <c r="C32" s="10">
        <v>465102055</v>
      </c>
      <c r="D32" s="10">
        <v>3504943600</v>
      </c>
      <c r="E32" s="10">
        <v>1549866936</v>
      </c>
      <c r="F32" s="10">
        <v>22452151</v>
      </c>
      <c r="G32" s="10">
        <v>5079773</v>
      </c>
      <c r="H32" s="10">
        <v>4295812</v>
      </c>
      <c r="I32" s="10">
        <v>424065045</v>
      </c>
      <c r="J32" s="10">
        <v>6953500</v>
      </c>
      <c r="K32" s="10">
        <v>8990573</v>
      </c>
      <c r="L32" s="10">
        <v>912200</v>
      </c>
      <c r="M32" s="10">
        <v>-5883359</v>
      </c>
      <c r="N32" s="10">
        <v>53741614</v>
      </c>
      <c r="O32" s="10">
        <v>4655983</v>
      </c>
      <c r="P32" s="10">
        <v>-13132637</v>
      </c>
      <c r="Q32" s="10">
        <v>436045</v>
      </c>
      <c r="R32" s="10">
        <v>68675930</v>
      </c>
      <c r="S32" s="10">
        <v>44601</v>
      </c>
      <c r="T32" s="10">
        <v>691380</v>
      </c>
      <c r="U32" s="10">
        <v>57235444</v>
      </c>
      <c r="V32" s="10">
        <v>4535000</v>
      </c>
      <c r="W32" s="10">
        <v>1479852</v>
      </c>
      <c r="X32" s="10">
        <v>47927975181</v>
      </c>
      <c r="Y32" s="10">
        <v>0</v>
      </c>
      <c r="Z32" s="11">
        <f t="shared" si="0"/>
        <v>63286099459</v>
      </c>
      <c r="AC32" s="2"/>
    </row>
    <row r="33" spans="1:29">
      <c r="A33" s="14" t="s">
        <v>55</v>
      </c>
      <c r="B33" s="13">
        <v>360000000</v>
      </c>
      <c r="C33" s="10">
        <v>1635000000</v>
      </c>
      <c r="D33" s="10">
        <v>26265000000</v>
      </c>
      <c r="E33" s="10">
        <v>7745000000</v>
      </c>
      <c r="F33" s="10">
        <v>5649000000</v>
      </c>
      <c r="G33" s="10">
        <v>328000000</v>
      </c>
      <c r="H33" s="10">
        <v>272000000</v>
      </c>
      <c r="I33" s="10">
        <v>1444000000</v>
      </c>
      <c r="J33" s="10">
        <v>2628000000</v>
      </c>
      <c r="K33" s="10">
        <v>1845000000</v>
      </c>
      <c r="L33" s="10">
        <v>1998000000</v>
      </c>
      <c r="M33" s="10">
        <v>95000000</v>
      </c>
      <c r="N33" s="10">
        <v>687000000</v>
      </c>
      <c r="O33" s="10">
        <v>2226000000</v>
      </c>
      <c r="P33" s="10">
        <v>1154000000</v>
      </c>
      <c r="Q33" s="10">
        <v>4540000000</v>
      </c>
      <c r="R33" s="10">
        <v>634000000</v>
      </c>
      <c r="S33" s="10">
        <v>7202000000</v>
      </c>
      <c r="T33" s="10">
        <v>1177000000</v>
      </c>
      <c r="U33" s="10">
        <v>1119000000</v>
      </c>
      <c r="V33" s="10">
        <v>427000000</v>
      </c>
      <c r="W33" s="10">
        <v>211000000</v>
      </c>
      <c r="X33" s="10">
        <v>32000000</v>
      </c>
      <c r="Y33" s="10">
        <v>9515000000</v>
      </c>
      <c r="Z33" s="11">
        <f t="shared" si="0"/>
        <v>79188000000</v>
      </c>
      <c r="AC33" s="2"/>
    </row>
    <row r="34" spans="1:29">
      <c r="A34" s="14" t="s">
        <v>56</v>
      </c>
      <c r="B34" s="13">
        <v>2840318111</v>
      </c>
      <c r="C34" s="10">
        <v>978832609</v>
      </c>
      <c r="D34" s="10">
        <v>2094684191</v>
      </c>
      <c r="E34" s="10">
        <v>3506763386</v>
      </c>
      <c r="F34" s="10">
        <v>22933146965</v>
      </c>
      <c r="G34" s="10">
        <v>-768592090</v>
      </c>
      <c r="H34" s="10">
        <v>-357724957</v>
      </c>
      <c r="I34" s="10">
        <v>8392106208</v>
      </c>
      <c r="J34" s="10">
        <v>-2126187253</v>
      </c>
      <c r="K34" s="10">
        <v>2183107606</v>
      </c>
      <c r="L34" s="10">
        <v>3943927789</v>
      </c>
      <c r="M34" s="10">
        <v>-2921217464</v>
      </c>
      <c r="N34" s="10">
        <v>-832375661</v>
      </c>
      <c r="O34" s="10">
        <v>19672837333</v>
      </c>
      <c r="P34" s="10">
        <v>8314716810</v>
      </c>
      <c r="Q34" s="10">
        <v>-1019389222</v>
      </c>
      <c r="R34" s="10">
        <v>-1261382565</v>
      </c>
      <c r="S34" s="10">
        <v>1427417614</v>
      </c>
      <c r="T34" s="10">
        <v>-1017431515</v>
      </c>
      <c r="U34" s="10">
        <v>-396799449</v>
      </c>
      <c r="V34" s="10">
        <v>-90587169</v>
      </c>
      <c r="W34" s="10">
        <v>-4120278</v>
      </c>
      <c r="X34" s="10">
        <v>1130553742394</v>
      </c>
      <c r="Y34" s="10">
        <v>2064494</v>
      </c>
      <c r="Z34" s="11">
        <f t="shared" si="0"/>
        <v>1196047857887</v>
      </c>
      <c r="AC34" s="2"/>
    </row>
    <row r="35" spans="1:29">
      <c r="A35" s="12" t="s">
        <v>57</v>
      </c>
      <c r="B35" s="13">
        <v>2198803437</v>
      </c>
      <c r="C35" s="10">
        <v>900791515</v>
      </c>
      <c r="D35" s="10">
        <v>504462373</v>
      </c>
      <c r="E35" s="10">
        <v>1230410454</v>
      </c>
      <c r="F35" s="10">
        <v>338996656</v>
      </c>
      <c r="G35" s="10">
        <v>157764356</v>
      </c>
      <c r="H35" s="10">
        <v>118889914</v>
      </c>
      <c r="I35" s="10">
        <v>450121952</v>
      </c>
      <c r="J35" s="10">
        <v>585989339</v>
      </c>
      <c r="K35" s="10">
        <v>397696275</v>
      </c>
      <c r="L35" s="10">
        <v>858877545</v>
      </c>
      <c r="M35" s="10">
        <v>210145340</v>
      </c>
      <c r="N35" s="10">
        <v>324734851</v>
      </c>
      <c r="O35" s="10">
        <v>1099025061</v>
      </c>
      <c r="P35" s="10">
        <v>390029344</v>
      </c>
      <c r="Q35" s="10">
        <v>397856177</v>
      </c>
      <c r="R35" s="10">
        <v>387419890</v>
      </c>
      <c r="S35" s="10">
        <v>1547874589</v>
      </c>
      <c r="T35" s="10">
        <v>259818281</v>
      </c>
      <c r="U35" s="10">
        <v>369486059</v>
      </c>
      <c r="V35" s="10">
        <v>342649327</v>
      </c>
      <c r="W35" s="10">
        <v>296845360</v>
      </c>
      <c r="X35" s="10">
        <v>6152448168</v>
      </c>
      <c r="Y35" s="10">
        <v>1494743</v>
      </c>
      <c r="Z35" s="11">
        <f t="shared" si="0"/>
        <v>19522631006</v>
      </c>
      <c r="AC35" s="2"/>
    </row>
    <row r="36" spans="1:29">
      <c r="A36" s="12" t="s">
        <v>58</v>
      </c>
      <c r="B36" s="10">
        <v>4047010697</v>
      </c>
      <c r="C36" s="10">
        <v>2839199387</v>
      </c>
      <c r="D36" s="10">
        <v>4805370410</v>
      </c>
      <c r="E36" s="10">
        <v>7732716448</v>
      </c>
      <c r="F36" s="10">
        <v>1887325538</v>
      </c>
      <c r="G36" s="10">
        <v>1029064463</v>
      </c>
      <c r="H36" s="10">
        <v>168960088</v>
      </c>
      <c r="I36" s="10">
        <v>1414137429</v>
      </c>
      <c r="J36" s="10">
        <v>1951702150</v>
      </c>
      <c r="K36" s="10">
        <v>1800796932</v>
      </c>
      <c r="L36" s="10">
        <v>4214777750</v>
      </c>
      <c r="M36" s="10">
        <v>972385431</v>
      </c>
      <c r="N36" s="10">
        <v>1923746313</v>
      </c>
      <c r="O36" s="10">
        <v>2364897042</v>
      </c>
      <c r="P36" s="10">
        <v>1082956739</v>
      </c>
      <c r="Q36" s="10">
        <v>487590275</v>
      </c>
      <c r="R36" s="10">
        <v>1793873047</v>
      </c>
      <c r="S36" s="10">
        <v>3737988883</v>
      </c>
      <c r="T36" s="10">
        <v>863881655</v>
      </c>
      <c r="U36" s="10">
        <v>789783751</v>
      </c>
      <c r="V36" s="10">
        <v>705733685</v>
      </c>
      <c r="W36" s="10">
        <v>190173961</v>
      </c>
      <c r="X36" s="10">
        <v>30275144846</v>
      </c>
      <c r="Y36" s="10">
        <v>0</v>
      </c>
      <c r="Z36" s="11">
        <f t="shared" si="0"/>
        <v>77079216920</v>
      </c>
      <c r="AC36" s="2"/>
    </row>
    <row r="37" spans="1:29">
      <c r="A37" s="12" t="s">
        <v>59</v>
      </c>
      <c r="B37" s="10">
        <v>2088053967</v>
      </c>
      <c r="C37" s="10">
        <v>678631529</v>
      </c>
      <c r="D37" s="10">
        <v>1244924047</v>
      </c>
      <c r="E37" s="10">
        <v>2785463539</v>
      </c>
      <c r="F37" s="10">
        <v>803827802</v>
      </c>
      <c r="G37" s="10">
        <v>238488468</v>
      </c>
      <c r="H37" s="10">
        <v>171427000</v>
      </c>
      <c r="I37" s="10">
        <v>567699615</v>
      </c>
      <c r="J37" s="10">
        <v>58838375</v>
      </c>
      <c r="K37" s="10">
        <v>2470517675</v>
      </c>
      <c r="L37" s="10">
        <v>2982268746</v>
      </c>
      <c r="M37" s="10">
        <v>311889385</v>
      </c>
      <c r="N37" s="10">
        <v>182626614</v>
      </c>
      <c r="O37" s="10">
        <v>1275073785</v>
      </c>
      <c r="P37" s="10">
        <v>27670410</v>
      </c>
      <c r="Q37" s="10">
        <v>58101467</v>
      </c>
      <c r="R37" s="10">
        <v>494936400</v>
      </c>
      <c r="S37" s="10">
        <v>1325553101</v>
      </c>
      <c r="T37" s="10">
        <v>807017125</v>
      </c>
      <c r="U37" s="10">
        <v>14225942</v>
      </c>
      <c r="V37" s="10">
        <v>39287887</v>
      </c>
      <c r="W37" s="10">
        <v>46160850</v>
      </c>
      <c r="X37" s="10">
        <v>39997428592</v>
      </c>
      <c r="Y37" s="10">
        <v>0</v>
      </c>
      <c r="Z37" s="11">
        <f t="shared" si="0"/>
        <v>58670112321</v>
      </c>
      <c r="AC37" s="2"/>
    </row>
    <row r="38" spans="1:29">
      <c r="A38" s="12" t="s">
        <v>60</v>
      </c>
      <c r="B38" s="10">
        <v>22874127558</v>
      </c>
      <c r="C38" s="10">
        <v>16942988010</v>
      </c>
      <c r="D38" s="10">
        <v>18345343013</v>
      </c>
      <c r="E38" s="10">
        <v>24977759208</v>
      </c>
      <c r="F38" s="10">
        <v>5955382854</v>
      </c>
      <c r="G38" s="10">
        <v>3378639549</v>
      </c>
      <c r="H38" s="10">
        <v>1620756248</v>
      </c>
      <c r="I38" s="10">
        <v>7686582589</v>
      </c>
      <c r="J38" s="10">
        <v>3822056001</v>
      </c>
      <c r="K38" s="10">
        <v>5435236476</v>
      </c>
      <c r="L38" s="10">
        <v>6730471376</v>
      </c>
      <c r="M38" s="10">
        <v>3303467167</v>
      </c>
      <c r="N38" s="10">
        <v>5211845150</v>
      </c>
      <c r="O38" s="10">
        <v>7498683496</v>
      </c>
      <c r="P38" s="10">
        <v>3359553559</v>
      </c>
      <c r="Q38" s="10">
        <v>3442988544</v>
      </c>
      <c r="R38" s="10">
        <v>6599327305</v>
      </c>
      <c r="S38" s="10">
        <v>4267282488</v>
      </c>
      <c r="T38" s="10">
        <v>4869700706</v>
      </c>
      <c r="U38" s="10">
        <v>4304481387</v>
      </c>
      <c r="V38" s="10">
        <v>3599748477</v>
      </c>
      <c r="W38" s="10">
        <v>2759602161</v>
      </c>
      <c r="X38" s="10">
        <v>11751305667</v>
      </c>
      <c r="Y38" s="10">
        <v>0</v>
      </c>
      <c r="Z38" s="11">
        <f t="shared" si="0"/>
        <v>178737328989</v>
      </c>
      <c r="AC38" s="2"/>
    </row>
    <row r="39" spans="1:29">
      <c r="A39" s="12" t="s">
        <v>61</v>
      </c>
      <c r="B39" s="10">
        <v>1960622234</v>
      </c>
      <c r="C39" s="10">
        <v>1755370006</v>
      </c>
      <c r="D39" s="10">
        <v>838613927</v>
      </c>
      <c r="E39" s="10">
        <v>756510315</v>
      </c>
      <c r="F39" s="10">
        <v>226236677</v>
      </c>
      <c r="G39" s="10">
        <v>147022124</v>
      </c>
      <c r="H39" s="10">
        <v>47010773</v>
      </c>
      <c r="I39" s="10">
        <v>282605140</v>
      </c>
      <c r="J39" s="10">
        <v>86720131</v>
      </c>
      <c r="K39" s="10">
        <v>144349906</v>
      </c>
      <c r="L39" s="10">
        <v>259929585</v>
      </c>
      <c r="M39" s="10">
        <v>140235252</v>
      </c>
      <c r="N39" s="10">
        <v>236236471</v>
      </c>
      <c r="O39" s="10">
        <v>342765892</v>
      </c>
      <c r="P39" s="10">
        <v>177656561</v>
      </c>
      <c r="Q39" s="10">
        <v>305078148</v>
      </c>
      <c r="R39" s="10">
        <v>188157888</v>
      </c>
      <c r="S39" s="10">
        <v>144467355</v>
      </c>
      <c r="T39" s="10">
        <v>248247665</v>
      </c>
      <c r="U39" s="10">
        <v>212854681</v>
      </c>
      <c r="V39" s="10">
        <v>222854802</v>
      </c>
      <c r="W39" s="10">
        <v>84121686</v>
      </c>
      <c r="X39" s="10">
        <v>1106631259</v>
      </c>
      <c r="Y39" s="10">
        <v>0</v>
      </c>
      <c r="Z39" s="11">
        <f t="shared" si="0"/>
        <v>9914298478</v>
      </c>
      <c r="AC39" s="2"/>
    </row>
    <row r="40" spans="1:29" s="3" customFormat="1">
      <c r="A40" s="15" t="s">
        <v>62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1">
        <v>31453000000</v>
      </c>
      <c r="AA40" s="1"/>
      <c r="AB40" s="1"/>
    </row>
    <row r="41" spans="1:29">
      <c r="A41" s="16" t="s">
        <v>63</v>
      </c>
      <c r="B41" s="17">
        <f t="shared" ref="B41:Y41" si="1">SUM(B6:B39)</f>
        <v>1795563571186</v>
      </c>
      <c r="C41" s="17">
        <f t="shared" si="1"/>
        <v>959178157813</v>
      </c>
      <c r="D41" s="17">
        <f t="shared" si="1"/>
        <v>1192788661202</v>
      </c>
      <c r="E41" s="17">
        <f t="shared" si="1"/>
        <v>1157346377344</v>
      </c>
      <c r="F41" s="17">
        <f t="shared" si="1"/>
        <v>466810784689</v>
      </c>
      <c r="G41" s="17">
        <f t="shared" si="1"/>
        <v>307755856239</v>
      </c>
      <c r="H41" s="17">
        <f t="shared" si="1"/>
        <v>63853309600</v>
      </c>
      <c r="I41" s="17">
        <f t="shared" si="1"/>
        <v>395787797443</v>
      </c>
      <c r="J41" s="17">
        <f t="shared" si="1"/>
        <v>245373917500</v>
      </c>
      <c r="K41" s="17">
        <f t="shared" si="1"/>
        <v>271091675898</v>
      </c>
      <c r="L41" s="17">
        <f t="shared" si="1"/>
        <v>299931949385</v>
      </c>
      <c r="M41" s="17">
        <f t="shared" si="1"/>
        <v>158935434051</v>
      </c>
      <c r="N41" s="17">
        <f t="shared" si="1"/>
        <v>308914930766</v>
      </c>
      <c r="O41" s="17">
        <f t="shared" si="1"/>
        <v>416661672819</v>
      </c>
      <c r="P41" s="17">
        <f t="shared" si="1"/>
        <v>191127484886</v>
      </c>
      <c r="Q41" s="17">
        <f t="shared" si="1"/>
        <v>177147839714</v>
      </c>
      <c r="R41" s="17">
        <f t="shared" si="1"/>
        <v>396712921119</v>
      </c>
      <c r="S41" s="17">
        <f t="shared" si="1"/>
        <v>318798854428</v>
      </c>
      <c r="T41" s="17">
        <f t="shared" si="1"/>
        <v>251717986324</v>
      </c>
      <c r="U41" s="17">
        <f t="shared" si="1"/>
        <v>244945324327</v>
      </c>
      <c r="V41" s="17">
        <f t="shared" si="1"/>
        <v>151494052295</v>
      </c>
      <c r="W41" s="17">
        <f t="shared" si="1"/>
        <v>173252613358</v>
      </c>
      <c r="X41" s="17">
        <f t="shared" si="1"/>
        <v>5704902011964</v>
      </c>
      <c r="Y41" s="17">
        <f t="shared" si="1"/>
        <v>131324802833</v>
      </c>
      <c r="Z41" s="17">
        <f>SUM(Z6:Z40)</f>
        <v>15812870987183</v>
      </c>
    </row>
  </sheetData>
  <mergeCells count="1">
    <mergeCell ref="A2:Z2"/>
  </mergeCells>
  <phoneticPr fontId="3" type="noConversion"/>
  <pageMargins left="0.43307086614173229" right="0.39370078740157483" top="1.1299999999999999" bottom="0.15748031496062992" header="0.43307086614173229" footer="0.62"/>
  <pageSetup paperSize="9" scale="75" orientation="landscape" r:id="rId1"/>
  <headerFooter>
    <oddHeader>&amp;C&amp;"-,Félkövér"A NAV által kezelt adó és &amp;12adójellegű bevételek alakulása 2019. évben
igazgatóságonként, adónemenként&amp;R&amp;"-,Félkövér"&amp;12(millió Ft-ban)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8E7B0A-DA2C-41EC-AF23-A198306F860C}"/>
</file>

<file path=customXml/itemProps2.xml><?xml version="1.0" encoding="utf-8"?>
<ds:datastoreItem xmlns:ds="http://schemas.openxmlformats.org/officeDocument/2006/customXml" ds:itemID="{46350AC5-14AA-4552-AB92-B5A1C620B9E8}"/>
</file>

<file path=customXml/itemProps3.xml><?xml version="1.0" encoding="utf-8"?>
<ds:datastoreItem xmlns:ds="http://schemas.openxmlformats.org/officeDocument/2006/customXml" ds:itemID="{086AE2C1-52BA-4B1C-9CB7-9FC50519FD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Takács János</dc:creator>
  <cp:keywords/>
  <dc:description/>
  <cp:lastModifiedBy/>
  <cp:revision/>
  <dcterms:created xsi:type="dcterms:W3CDTF">2012-02-27T14:03:50Z</dcterms:created>
  <dcterms:modified xsi:type="dcterms:W3CDTF">2021-12-14T06:52:37Z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