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BEV\"/>
    </mc:Choice>
  </mc:AlternateContent>
  <xr:revisionPtr revIDLastSave="0" documentId="11_9C118379A95E0C71FC8F5A438E490346540A8D50" xr6:coauthVersionLast="47" xr6:coauthVersionMax="47" xr10:uidLastSave="{00000000-0000-0000-0000-000000000000}"/>
  <bookViews>
    <workbookView xWindow="0" yWindow="0" windowWidth="28800" windowHeight="11790" xr2:uid="{00000000-000D-0000-FFFF-FFFF00000000}"/>
  </bookViews>
  <sheets>
    <sheet name="BEV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B41" i="1"/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10" i="1"/>
  <c r="Z41" i="1" l="1"/>
</calcChain>
</file>

<file path=xl/sharedStrings.xml><?xml version="1.0" encoding="utf-8"?>
<sst xmlns="http://schemas.openxmlformats.org/spreadsheetml/2006/main" count="60" uniqueCount="60">
  <si>
    <t>A NAV adó- és adójellegű bevételei 2021-ben igazgatóságonként, adónemenként</t>
  </si>
  <si>
    <t>millió Ft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</si>
  <si>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</si>
  <si>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</si>
  <si>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</si>
  <si>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</si>
  <si>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</si>
  <si>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 Megyei Adó- és Vámigazgatóság</t>
  </si>
  <si>
    <t>Heves Megyei Adó- és Vámigazgatóság</t>
  </si>
  <si>
    <t>Nógrád Megyei Adó- és Vámigazgatóság</t>
  </si>
  <si>
    <t>Hajdú Megyei Adó- és Vámigazgatóság</t>
  </si>
  <si>
    <t>Szolnok Megyei Adó- és Vámigazgatóság</t>
  </si>
  <si>
    <t>Szabolcs Megyei Adó- és Vámigazgatóság</t>
  </si>
  <si>
    <t>Bács Megyei Adó- és Vámigazgatóság</t>
  </si>
  <si>
    <t>Békés Megyei Adó- és Vámigazgatóság</t>
  </si>
  <si>
    <t>Csongrád Megyei Adó- és Vámigazgatóság</t>
  </si>
  <si>
    <t>Győr Megyei Adó- és Vámigazgatóság</t>
  </si>
  <si>
    <t>Vas Megyei Adó- és Vámigazgatóság</t>
  </si>
  <si>
    <t>Zala Megyei Adó- és Vámigazgatóság</t>
  </si>
  <si>
    <t>Fejér Megyei Adó- és Vámigazgatóság</t>
  </si>
  <si>
    <t>Komárom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</si>
  <si>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</si>
  <si>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</si>
  <si>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</si>
  <si>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</si>
  <si>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</si>
  <si>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Repülőtéri Igazgatóság</t>
  </si>
  <si>
    <t>Országos         összesen</t>
  </si>
  <si>
    <t xml:space="preserve">Társasági adó </t>
  </si>
  <si>
    <t xml:space="preserve">Személyi jövedelemadó </t>
  </si>
  <si>
    <t xml:space="preserve">Általános forgalmi adó </t>
  </si>
  <si>
    <t xml:space="preserve">Energiaellátók jövedelemadója </t>
  </si>
  <si>
    <t xml:space="preserve">Pénzügyi szervezetek különadója </t>
  </si>
  <si>
    <t xml:space="preserve">Pénzügyi tranzakciós illeték </t>
  </si>
  <si>
    <t xml:space="preserve">Kisadózó vállakozások tételes adója </t>
  </si>
  <si>
    <t>Kisvállalati adó</t>
  </si>
  <si>
    <t>Közművezeték adó</t>
  </si>
  <si>
    <t xml:space="preserve">Biztosítási adó </t>
  </si>
  <si>
    <t>Távközlési adó</t>
  </si>
  <si>
    <t>Reklámadó</t>
  </si>
  <si>
    <t>Játékadó</t>
  </si>
  <si>
    <t xml:space="preserve">Társadalombiztosítási járulék  </t>
  </si>
  <si>
    <t xml:space="preserve">Cégautó adó </t>
  </si>
  <si>
    <t xml:space="preserve">Nemzeti Foglalkoztatási Alapot megillető bevétel </t>
  </si>
  <si>
    <t xml:space="preserve">Rehabilitációs hozzájárulás </t>
  </si>
  <si>
    <t xml:space="preserve">Szakképzési hozzájárulás </t>
  </si>
  <si>
    <t xml:space="preserve">Környezetterhelési díj </t>
  </si>
  <si>
    <t xml:space="preserve">Késedelmi pótlék, bírság </t>
  </si>
  <si>
    <t xml:space="preserve">Kiskereskedelmi adó </t>
  </si>
  <si>
    <t xml:space="preserve">Innovációs járulék </t>
  </si>
  <si>
    <t xml:space="preserve">Gyógyszer forgalmazásával kapcsolatos bevételek </t>
  </si>
  <si>
    <t xml:space="preserve">Uniós vámbevételek </t>
  </si>
  <si>
    <t xml:space="preserve">Jövedéki adók összesen </t>
  </si>
  <si>
    <t xml:space="preserve">Regisztrációs adó </t>
  </si>
  <si>
    <t xml:space="preserve">Környezetvédelmi termékdíj </t>
  </si>
  <si>
    <t xml:space="preserve">Népegészségügyi termékadó </t>
  </si>
  <si>
    <t xml:space="preserve">Lakossági illeték (NAV által beszedett) </t>
  </si>
  <si>
    <t>Turizmusfejlesztési hozzájárulás</t>
  </si>
  <si>
    <t>Egyéb igazgatóságra fel nem osztott bevétel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</si>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</sst>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,"/>
  </numFmts>
  <fonts count="9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indexed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5" xfId="0" quotePrefix="1" applyBorder="1"/>
    <xf numFmtId="3" fontId="0" fillId="0" borderId="5" xfId="0" applyNumberFormat="1" applyBorder="1"/>
    <xf numFmtId="3" fontId="0" fillId="0" borderId="6" xfId="0" applyNumberFormat="1" applyBorder="1"/>
    <xf numFmtId="3" fontId="2" fillId="0" borderId="5" xfId="0" applyNumberFormat="1" applyFont="1" applyBorder="1"/>
    <xf numFmtId="164" fontId="0" fillId="0" borderId="0" xfId="0" applyNumberFormat="1"/>
    <xf numFmtId="0" fontId="0" fillId="0" borderId="5" xfId="0" applyBorder="1"/>
    <xf numFmtId="0" fontId="7" fillId="0" borderId="5" xfId="0" applyFont="1" applyBorder="1"/>
    <xf numFmtId="3" fontId="0" fillId="0" borderId="5" xfId="0" applyNumberFormat="1" applyBorder="1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0" fontId="4" fillId="0" borderId="7" xfId="0" applyFont="1" applyBorder="1" applyAlignment="1">
      <alignment horizontal="left" vertical="center"/>
    </xf>
    <xf numFmtId="3" fontId="2" fillId="0" borderId="7" xfId="0" applyNumberFormat="1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41"/>
  <sheetViews>
    <sheetView tabSelected="1" workbookViewId="0">
      <selection activeCell="A8" sqref="A8:A9"/>
    </sheetView>
  </sheetViews>
  <sheetFormatPr defaultColWidth="10.140625" defaultRowHeight="15"/>
  <cols>
    <col min="1" max="1" width="84.28515625" customWidth="1"/>
    <col min="2" max="2" width="15.5703125" style="2" customWidth="1"/>
    <col min="3" max="3" width="16" style="2" customWidth="1"/>
    <col min="4" max="10" width="15.140625" style="2" customWidth="1"/>
    <col min="11" max="12" width="15.7109375" style="2" customWidth="1"/>
    <col min="13" max="25" width="15.85546875" style="2" customWidth="1"/>
    <col min="26" max="26" width="17.85546875" style="2" customWidth="1"/>
    <col min="27" max="27" width="14" customWidth="1"/>
    <col min="28" max="245" width="9.140625" customWidth="1"/>
    <col min="246" max="246" width="56.85546875" bestFit="1" customWidth="1"/>
  </cols>
  <sheetData>
    <row r="3" spans="1:31" ht="17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31" ht="17.25">
      <c r="A4" s="18"/>
      <c r="B4" s="18"/>
      <c r="C4" s="18"/>
      <c r="D4" s="18"/>
      <c r="E4" s="18"/>
      <c r="F4" s="18"/>
      <c r="G4" s="1"/>
      <c r="H4" s="18"/>
      <c r="I4" s="18"/>
      <c r="J4" s="18"/>
      <c r="K4" s="18"/>
      <c r="L4" s="18"/>
      <c r="M4" s="1"/>
      <c r="N4" s="18"/>
      <c r="O4" s="18"/>
      <c r="P4" s="18"/>
      <c r="Q4" s="18"/>
      <c r="R4" s="18"/>
      <c r="S4" s="1"/>
      <c r="T4" s="18"/>
      <c r="U4" s="18"/>
      <c r="V4" s="18"/>
      <c r="W4" s="18"/>
      <c r="X4" s="18"/>
      <c r="Y4" s="18"/>
      <c r="Z4" s="18"/>
    </row>
    <row r="7" spans="1:31" ht="17.25" customHeight="1">
      <c r="G7" s="3"/>
      <c r="M7" s="3"/>
      <c r="S7" s="3"/>
      <c r="Z7" s="3" t="s">
        <v>1</v>
      </c>
    </row>
    <row r="8" spans="1:31" s="4" customFormat="1" ht="17.25" customHeight="1">
      <c r="A8" s="21" t="s">
        <v>2</v>
      </c>
      <c r="B8" s="19" t="s">
        <v>3</v>
      </c>
      <c r="C8" s="19" t="s">
        <v>4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23" t="s">
        <v>16</v>
      </c>
      <c r="P8" s="19" t="s">
        <v>17</v>
      </c>
      <c r="Q8" s="19" t="s">
        <v>18</v>
      </c>
      <c r="R8" s="19" t="s">
        <v>19</v>
      </c>
      <c r="S8" s="19" t="s">
        <v>20</v>
      </c>
      <c r="T8" s="19" t="s">
        <v>21</v>
      </c>
      <c r="U8" s="19" t="s">
        <v>22</v>
      </c>
      <c r="V8" s="19" t="s">
        <v>23</v>
      </c>
      <c r="W8" s="19" t="s">
        <v>24</v>
      </c>
      <c r="X8" s="19" t="s">
        <v>25</v>
      </c>
      <c r="Y8" s="19" t="s">
        <v>26</v>
      </c>
      <c r="Z8" s="19" t="s">
        <v>27</v>
      </c>
    </row>
    <row r="9" spans="1:31" s="4" customFormat="1" ht="73.5" customHeight="1">
      <c r="A9" s="2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4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31">
      <c r="A10" s="5" t="s">
        <v>28</v>
      </c>
      <c r="B10" s="6">
        <v>107221.659807</v>
      </c>
      <c r="C10" s="6">
        <v>78872.429449999996</v>
      </c>
      <c r="D10" s="6">
        <v>56643.269852999998</v>
      </c>
      <c r="E10" s="6">
        <v>47785.838428000003</v>
      </c>
      <c r="F10" s="6">
        <v>10596.842694999999</v>
      </c>
      <c r="G10" s="6">
        <v>5145.8014629999998</v>
      </c>
      <c r="H10" s="6">
        <v>1908.6582430000001</v>
      </c>
      <c r="I10" s="6">
        <v>24963.398356000002</v>
      </c>
      <c r="J10" s="6">
        <v>11377.461155000001</v>
      </c>
      <c r="K10" s="6">
        <v>9054.8273279999994</v>
      </c>
      <c r="L10" s="6">
        <v>13437.411411999999</v>
      </c>
      <c r="M10" s="6">
        <v>3842.1137319999998</v>
      </c>
      <c r="N10" s="6">
        <v>7532.947467</v>
      </c>
      <c r="O10" s="7">
        <v>19846.911494</v>
      </c>
      <c r="P10" s="6">
        <v>5579.0816779999996</v>
      </c>
      <c r="Q10" s="6">
        <v>5542.6325740000002</v>
      </c>
      <c r="R10" s="6">
        <v>17635.030868000002</v>
      </c>
      <c r="S10" s="6">
        <v>11817.239521</v>
      </c>
      <c r="T10" s="6">
        <v>7626.7057690000001</v>
      </c>
      <c r="U10" s="6">
        <v>5301.4547160000002</v>
      </c>
      <c r="V10" s="6">
        <v>3980.8133769999999</v>
      </c>
      <c r="W10" s="6">
        <v>3627.509317</v>
      </c>
      <c r="X10" s="6">
        <v>98646.548932000005</v>
      </c>
      <c r="Y10" s="6"/>
      <c r="Z10" s="8">
        <f>SUM(B10:Y10)</f>
        <v>557986.587635</v>
      </c>
      <c r="AC10" s="9"/>
      <c r="AE10" s="9"/>
    </row>
    <row r="11" spans="1:31">
      <c r="A11" s="5" t="s">
        <v>29</v>
      </c>
      <c r="B11" s="6">
        <v>357779.85210000002</v>
      </c>
      <c r="C11" s="6">
        <v>204577.71119599999</v>
      </c>
      <c r="D11" s="6">
        <v>233165.51725899999</v>
      </c>
      <c r="E11" s="6">
        <v>210411.275372</v>
      </c>
      <c r="F11" s="6">
        <v>97121.447696999996</v>
      </c>
      <c r="G11" s="6">
        <v>51804.636130999999</v>
      </c>
      <c r="H11" s="6">
        <v>17262.660469999999</v>
      </c>
      <c r="I11" s="6">
        <v>98662.241353999998</v>
      </c>
      <c r="J11" s="6">
        <v>59341.372876000001</v>
      </c>
      <c r="K11" s="6">
        <v>70314.512017000001</v>
      </c>
      <c r="L11" s="6">
        <v>100972.273522</v>
      </c>
      <c r="M11" s="6">
        <v>45301.484455999998</v>
      </c>
      <c r="N11" s="6">
        <v>73419.058516999998</v>
      </c>
      <c r="O11" s="7">
        <v>126607.69036199999</v>
      </c>
      <c r="P11" s="6">
        <v>50335.838749000002</v>
      </c>
      <c r="Q11" s="6">
        <v>44592.612743999998</v>
      </c>
      <c r="R11" s="6">
        <v>108441.417542</v>
      </c>
      <c r="S11" s="6">
        <v>78625.930571000004</v>
      </c>
      <c r="T11" s="6">
        <v>69308.094893999994</v>
      </c>
      <c r="U11" s="6">
        <v>59032.410687000003</v>
      </c>
      <c r="V11" s="6">
        <v>47210.775484999998</v>
      </c>
      <c r="W11" s="6">
        <v>38449.377289999997</v>
      </c>
      <c r="X11" s="6">
        <v>645847.90019299998</v>
      </c>
      <c r="Y11" s="6"/>
      <c r="Z11" s="8">
        <f t="shared" ref="Z11:Z39" si="0">SUM(B11:Y11)</f>
        <v>2888586.091484</v>
      </c>
      <c r="AC11" s="9"/>
      <c r="AE11" s="9"/>
    </row>
    <row r="12" spans="1:31">
      <c r="A12" s="5" t="s">
        <v>30</v>
      </c>
      <c r="B12" s="6">
        <v>803716.63212600001</v>
      </c>
      <c r="C12" s="6">
        <v>405529.48270400002</v>
      </c>
      <c r="D12" s="6">
        <v>595891.97297100001</v>
      </c>
      <c r="E12" s="6">
        <v>656772.49258600001</v>
      </c>
      <c r="F12" s="6">
        <v>152095.90497800001</v>
      </c>
      <c r="G12" s="6">
        <v>169395.82258800001</v>
      </c>
      <c r="H12" s="6">
        <v>7769.7207580000004</v>
      </c>
      <c r="I12" s="6">
        <v>65773.512877999994</v>
      </c>
      <c r="J12" s="6">
        <v>53880.171911999998</v>
      </c>
      <c r="K12" s="6">
        <v>43762.403816999999</v>
      </c>
      <c r="L12" s="6">
        <v>274.717354</v>
      </c>
      <c r="M12" s="6">
        <v>20150.980714000001</v>
      </c>
      <c r="N12" s="6">
        <v>79842.742209000004</v>
      </c>
      <c r="O12" s="7">
        <v>-25970.938459000001</v>
      </c>
      <c r="P12" s="6">
        <v>7015.3777330000003</v>
      </c>
      <c r="Q12" s="6">
        <v>45335.504010999997</v>
      </c>
      <c r="R12" s="6">
        <v>84642.153693999993</v>
      </c>
      <c r="S12" s="6">
        <v>51418.242778</v>
      </c>
      <c r="T12" s="6">
        <v>51253.123013999997</v>
      </c>
      <c r="U12" s="6">
        <v>68315.903160000002</v>
      </c>
      <c r="V12" s="6">
        <v>4980.1441029999996</v>
      </c>
      <c r="W12" s="6">
        <v>45794.251224</v>
      </c>
      <c r="X12" s="6">
        <v>2009593.064493</v>
      </c>
      <c r="Y12" s="6"/>
      <c r="Z12" s="8">
        <f t="shared" si="0"/>
        <v>5397233.3833459998</v>
      </c>
      <c r="AC12" s="9"/>
      <c r="AE12" s="9"/>
    </row>
    <row r="13" spans="1:31">
      <c r="A13" s="5" t="s">
        <v>31</v>
      </c>
      <c r="B13" s="6">
        <v>4175.6009899999999</v>
      </c>
      <c r="C13" s="6">
        <v>415.26593400000002</v>
      </c>
      <c r="D13" s="6">
        <v>25.346381999999998</v>
      </c>
      <c r="E13" s="6">
        <v>146.913929</v>
      </c>
      <c r="F13" s="6">
        <v>1871.7866879999999</v>
      </c>
      <c r="G13" s="6">
        <v>130.04964899999999</v>
      </c>
      <c r="H13" s="6">
        <v>14.734999999999999</v>
      </c>
      <c r="I13" s="6">
        <v>5589.5610479999996</v>
      </c>
      <c r="J13" s="6">
        <v>26.523734999999999</v>
      </c>
      <c r="K13" s="6">
        <v>-0.26040000000000002</v>
      </c>
      <c r="L13" s="6">
        <v>-38.910556</v>
      </c>
      <c r="M13" s="6">
        <v>42.853999999999999</v>
      </c>
      <c r="N13" s="6">
        <v>2454.8114169999999</v>
      </c>
      <c r="O13" s="7">
        <v>4352.7196080000003</v>
      </c>
      <c r="P13" s="6">
        <v>34.06</v>
      </c>
      <c r="Q13" s="6">
        <v>1093.7629999999999</v>
      </c>
      <c r="R13" s="6">
        <v>404.51138600000002</v>
      </c>
      <c r="S13" s="6">
        <v>0.13877800000000001</v>
      </c>
      <c r="T13" s="6">
        <v>-9.6473999999999993</v>
      </c>
      <c r="U13" s="6">
        <v>4085.3741</v>
      </c>
      <c r="V13" s="6">
        <v>-2.5706000000000002</v>
      </c>
      <c r="W13" s="6">
        <v>11462.194</v>
      </c>
      <c r="X13" s="6">
        <v>41001.348478</v>
      </c>
      <c r="Y13" s="6"/>
      <c r="Z13" s="8">
        <f t="shared" si="0"/>
        <v>77276.169165999992</v>
      </c>
      <c r="AC13" s="9"/>
      <c r="AE13" s="9"/>
    </row>
    <row r="14" spans="1:31">
      <c r="A14" s="5" t="s">
        <v>32</v>
      </c>
      <c r="B14" s="6">
        <v>5178.755177</v>
      </c>
      <c r="C14" s="6">
        <v>2005.182</v>
      </c>
      <c r="D14" s="6">
        <v>1047.4399920000001</v>
      </c>
      <c r="E14" s="6">
        <v>128.31399999999999</v>
      </c>
      <c r="F14" s="6">
        <v>43.235999999999997</v>
      </c>
      <c r="G14" s="6">
        <v>5.3315890000000001</v>
      </c>
      <c r="H14" s="6">
        <v>0</v>
      </c>
      <c r="I14" s="6">
        <v>20.613</v>
      </c>
      <c r="J14" s="6">
        <v>4.78</v>
      </c>
      <c r="K14" s="6">
        <v>0.67900000000000005</v>
      </c>
      <c r="L14" s="6">
        <v>31.526</v>
      </c>
      <c r="M14" s="6">
        <v>0</v>
      </c>
      <c r="N14" s="6">
        <v>21.893000000000001</v>
      </c>
      <c r="O14" s="7">
        <v>18.850999999999999</v>
      </c>
      <c r="P14" s="6">
        <v>0</v>
      </c>
      <c r="Q14" s="6">
        <v>52.818550999999999</v>
      </c>
      <c r="R14" s="6">
        <v>3.58</v>
      </c>
      <c r="S14" s="6">
        <v>7.3760000000000003</v>
      </c>
      <c r="T14" s="6">
        <v>0</v>
      </c>
      <c r="U14" s="6">
        <v>43.152999999999999</v>
      </c>
      <c r="V14" s="6">
        <v>0</v>
      </c>
      <c r="W14" s="6">
        <v>0</v>
      </c>
      <c r="X14" s="6">
        <v>52758.603434999997</v>
      </c>
      <c r="Y14" s="6"/>
      <c r="Z14" s="8">
        <f t="shared" si="0"/>
        <v>61372.131743999998</v>
      </c>
      <c r="AC14" s="9"/>
      <c r="AE14" s="9"/>
    </row>
    <row r="15" spans="1:31">
      <c r="A15" s="5" t="s">
        <v>33</v>
      </c>
      <c r="B15" s="6">
        <v>3012.2832539999999</v>
      </c>
      <c r="C15" s="6">
        <v>910.20475699999997</v>
      </c>
      <c r="D15" s="6">
        <v>149.38936000000001</v>
      </c>
      <c r="E15" s="6">
        <v>24.139600000000002</v>
      </c>
      <c r="F15" s="6">
        <v>16.857068000000002</v>
      </c>
      <c r="G15" s="6">
        <v>0</v>
      </c>
      <c r="H15" s="6">
        <v>18.592420000000001</v>
      </c>
      <c r="I15" s="6">
        <v>15.936222000000001</v>
      </c>
      <c r="J15" s="6">
        <v>0</v>
      </c>
      <c r="K15" s="6">
        <v>2.3879999999999999</v>
      </c>
      <c r="L15" s="6">
        <v>40.203944999999997</v>
      </c>
      <c r="M15" s="6">
        <v>1.3081160000000001</v>
      </c>
      <c r="N15" s="6">
        <v>0.45600000000000002</v>
      </c>
      <c r="O15" s="7">
        <v>694.41335400000003</v>
      </c>
      <c r="P15" s="6">
        <v>73.876441</v>
      </c>
      <c r="Q15" s="6">
        <v>30.655439000000001</v>
      </c>
      <c r="R15" s="6">
        <v>3.7029999999999998</v>
      </c>
      <c r="S15" s="6">
        <v>66.558376999999993</v>
      </c>
      <c r="T15" s="6">
        <v>0.41199999999999998</v>
      </c>
      <c r="U15" s="6">
        <v>169.51050000000001</v>
      </c>
      <c r="V15" s="6">
        <v>36.058999999999997</v>
      </c>
      <c r="W15" s="6">
        <v>3.0000000000000001E-3</v>
      </c>
      <c r="X15" s="6">
        <v>227799.03755000001</v>
      </c>
      <c r="Y15" s="6"/>
      <c r="Z15" s="8">
        <f t="shared" si="0"/>
        <v>233065.98740300001</v>
      </c>
      <c r="AC15" s="9"/>
      <c r="AE15" s="9"/>
    </row>
    <row r="16" spans="1:31">
      <c r="A16" s="5" t="s">
        <v>34</v>
      </c>
      <c r="B16" s="6">
        <v>16780.107886000002</v>
      </c>
      <c r="C16" s="6">
        <v>16994.693866000001</v>
      </c>
      <c r="D16" s="6">
        <v>18046.800514999999</v>
      </c>
      <c r="E16" s="6">
        <v>29896.933808000002</v>
      </c>
      <c r="F16" s="6">
        <v>7151.3898870000003</v>
      </c>
      <c r="G16" s="6">
        <v>3997.873137</v>
      </c>
      <c r="H16" s="6">
        <v>2393.2488760000001</v>
      </c>
      <c r="I16" s="6">
        <v>9205.3336650000001</v>
      </c>
      <c r="J16" s="6">
        <v>4558.8876369999998</v>
      </c>
      <c r="K16" s="6">
        <v>7161.3288009999997</v>
      </c>
      <c r="L16" s="6">
        <v>8218.4394960000009</v>
      </c>
      <c r="M16" s="6">
        <v>4741.3700390000004</v>
      </c>
      <c r="N16" s="6">
        <v>7609.5583889999998</v>
      </c>
      <c r="O16" s="7">
        <v>9531.1432060000006</v>
      </c>
      <c r="P16" s="6">
        <v>4414.6924440000003</v>
      </c>
      <c r="Q16" s="6">
        <v>5150.6335440000003</v>
      </c>
      <c r="R16" s="6">
        <v>7823.7493320000003</v>
      </c>
      <c r="S16" s="6">
        <v>5342.1902749999999</v>
      </c>
      <c r="T16" s="6">
        <v>7061.1677019999997</v>
      </c>
      <c r="U16" s="6">
        <v>6834.7912070000002</v>
      </c>
      <c r="V16" s="6">
        <v>5090.1594219999997</v>
      </c>
      <c r="W16" s="6">
        <v>3384.8539300000002</v>
      </c>
      <c r="X16" s="6">
        <v>4419.1360279999999</v>
      </c>
      <c r="Y16" s="6"/>
      <c r="Z16" s="8">
        <f t="shared" si="0"/>
        <v>195808.48309200004</v>
      </c>
      <c r="AC16" s="9"/>
      <c r="AE16" s="9"/>
    </row>
    <row r="17" spans="1:31">
      <c r="A17" s="5" t="s">
        <v>35</v>
      </c>
      <c r="B17" s="6">
        <v>14211.915573</v>
      </c>
      <c r="C17" s="6">
        <v>13049.765812</v>
      </c>
      <c r="D17" s="6">
        <v>13920.602428</v>
      </c>
      <c r="E17" s="6">
        <v>18319.883454999999</v>
      </c>
      <c r="F17" s="6">
        <v>3005.940662</v>
      </c>
      <c r="G17" s="6">
        <v>2493.1472039999999</v>
      </c>
      <c r="H17" s="6">
        <v>823.66931099999999</v>
      </c>
      <c r="I17" s="6">
        <v>3979.7514609999998</v>
      </c>
      <c r="J17" s="6">
        <v>2545.6065020000001</v>
      </c>
      <c r="K17" s="6">
        <v>2433.5393060000001</v>
      </c>
      <c r="L17" s="6">
        <v>4135.7068520000003</v>
      </c>
      <c r="M17" s="6">
        <v>2442.7558140000001</v>
      </c>
      <c r="N17" s="6">
        <v>4241.8788139999997</v>
      </c>
      <c r="O17" s="7">
        <v>4666.6991799999996</v>
      </c>
      <c r="P17" s="6">
        <v>2168.0706180000002</v>
      </c>
      <c r="Q17" s="6">
        <v>2292.757748</v>
      </c>
      <c r="R17" s="6">
        <v>3378.8419939999999</v>
      </c>
      <c r="S17" s="6">
        <v>3201.372331</v>
      </c>
      <c r="T17" s="6">
        <v>2645.5636169999998</v>
      </c>
      <c r="U17" s="6">
        <v>3378.3603210000001</v>
      </c>
      <c r="V17" s="6">
        <v>2023.8398830000001</v>
      </c>
      <c r="W17" s="6">
        <v>1854.537775</v>
      </c>
      <c r="X17" s="6">
        <v>18.3</v>
      </c>
      <c r="Y17" s="6"/>
      <c r="Z17" s="8">
        <f t="shared" si="0"/>
        <v>111232.50666100004</v>
      </c>
      <c r="AC17" s="9"/>
      <c r="AE17" s="9"/>
    </row>
    <row r="18" spans="1:31">
      <c r="A18" s="5" t="s">
        <v>36</v>
      </c>
      <c r="B18" s="6">
        <v>96.656032999999994</v>
      </c>
      <c r="C18" s="6">
        <v>25.465987999999999</v>
      </c>
      <c r="D18" s="6">
        <v>738.05</v>
      </c>
      <c r="E18" s="6">
        <v>592.37573599999996</v>
      </c>
      <c r="F18" s="6">
        <v>3290.0939229999999</v>
      </c>
      <c r="G18" s="6">
        <v>53.889000000000003</v>
      </c>
      <c r="H18" s="6">
        <v>1.5820000000000001</v>
      </c>
      <c r="I18" s="6">
        <v>6632.3784450000003</v>
      </c>
      <c r="J18" s="6">
        <v>835.83299999999997</v>
      </c>
      <c r="K18" s="6">
        <v>298.238719</v>
      </c>
      <c r="L18" s="6">
        <v>492.923</v>
      </c>
      <c r="M18" s="6">
        <v>800.90156300000001</v>
      </c>
      <c r="N18" s="6">
        <v>6437.2269999999999</v>
      </c>
      <c r="O18" s="7">
        <v>4485.4930000000004</v>
      </c>
      <c r="P18" s="6">
        <v>161.51</v>
      </c>
      <c r="Q18" s="6">
        <v>1269.19</v>
      </c>
      <c r="R18" s="6">
        <v>389.41750000000002</v>
      </c>
      <c r="S18" s="6">
        <v>538.24</v>
      </c>
      <c r="T18" s="6">
        <v>286.9914</v>
      </c>
      <c r="U18" s="6">
        <v>4346.1138000000001</v>
      </c>
      <c r="V18" s="6">
        <v>1178.106</v>
      </c>
      <c r="W18" s="6">
        <v>440.54899999999998</v>
      </c>
      <c r="X18" s="6">
        <v>20735.304</v>
      </c>
      <c r="Y18" s="6"/>
      <c r="Z18" s="8">
        <f t="shared" si="0"/>
        <v>54126.529106999995</v>
      </c>
      <c r="AC18" s="9"/>
      <c r="AE18" s="9"/>
    </row>
    <row r="19" spans="1:31">
      <c r="A19" s="5" t="s">
        <v>37</v>
      </c>
      <c r="B19" s="6">
        <v>2991.4236000000001</v>
      </c>
      <c r="C19" s="6">
        <v>2741.20937</v>
      </c>
      <c r="D19" s="6">
        <v>152.87725</v>
      </c>
      <c r="E19" s="6">
        <v>3.1219999999999999</v>
      </c>
      <c r="F19" s="6">
        <v>0.12948999999999999</v>
      </c>
      <c r="G19" s="6">
        <v>0.05</v>
      </c>
      <c r="H19" s="6">
        <v>0.05</v>
      </c>
      <c r="I19" s="6">
        <v>0.05</v>
      </c>
      <c r="J19" s="6">
        <v>0.17499999999999999</v>
      </c>
      <c r="K19" s="6">
        <v>-2.8000000000000001E-2</v>
      </c>
      <c r="L19" s="6">
        <v>-0.93700000000000006</v>
      </c>
      <c r="M19" s="6">
        <v>2.37</v>
      </c>
      <c r="N19" s="6">
        <v>7.7384999999999995E-2</v>
      </c>
      <c r="O19" s="7">
        <v>0.58888799999999997</v>
      </c>
      <c r="P19" s="6">
        <v>0.625</v>
      </c>
      <c r="Q19" s="6">
        <v>0</v>
      </c>
      <c r="R19" s="6">
        <v>0.29049999999999998</v>
      </c>
      <c r="S19" s="6">
        <v>2.7206000000000001E-2</v>
      </c>
      <c r="T19" s="6">
        <v>0.85199999999999998</v>
      </c>
      <c r="U19" s="6">
        <v>0.20424800000000001</v>
      </c>
      <c r="V19" s="6">
        <v>0.29837999999999998</v>
      </c>
      <c r="W19" s="6">
        <v>-1.8074479999999999</v>
      </c>
      <c r="X19" s="6">
        <v>98358.546484999999</v>
      </c>
      <c r="Y19" s="6"/>
      <c r="Z19" s="8">
        <f t="shared" si="0"/>
        <v>104250.19435400001</v>
      </c>
      <c r="AC19" s="9"/>
      <c r="AE19" s="9"/>
    </row>
    <row r="20" spans="1:31">
      <c r="A20" s="5" t="s">
        <v>38</v>
      </c>
      <c r="B20" s="6">
        <v>35.575000000000003</v>
      </c>
      <c r="C20" s="6">
        <v>9.216825</v>
      </c>
      <c r="D20" s="6">
        <v>47.109087000000002</v>
      </c>
      <c r="E20" s="6">
        <v>2.830975</v>
      </c>
      <c r="F20" s="6">
        <v>26.388000000000002</v>
      </c>
      <c r="G20" s="6">
        <v>0</v>
      </c>
      <c r="H20" s="6">
        <v>0</v>
      </c>
      <c r="I20" s="6">
        <v>2.222</v>
      </c>
      <c r="J20" s="6">
        <v>0.15759799999999999</v>
      </c>
      <c r="K20" s="6">
        <v>2.7094619999999998</v>
      </c>
      <c r="L20" s="6">
        <v>1.510116</v>
      </c>
      <c r="M20" s="6">
        <v>0.82599999999999996</v>
      </c>
      <c r="N20" s="6">
        <v>1.791868</v>
      </c>
      <c r="O20" s="7">
        <v>36.381</v>
      </c>
      <c r="P20" s="6">
        <v>5.4260000000000002</v>
      </c>
      <c r="Q20" s="6">
        <v>85.693299999999994</v>
      </c>
      <c r="R20" s="6">
        <v>3.6749999999999998</v>
      </c>
      <c r="S20" s="6">
        <v>3.379</v>
      </c>
      <c r="T20" s="6">
        <v>10.158472</v>
      </c>
      <c r="U20" s="6">
        <v>2.4209999999999998</v>
      </c>
      <c r="V20" s="6">
        <v>1.276</v>
      </c>
      <c r="W20" s="6">
        <v>96.064999999999998</v>
      </c>
      <c r="X20" s="6">
        <v>58362.320975000002</v>
      </c>
      <c r="Y20" s="6"/>
      <c r="Z20" s="8">
        <f t="shared" si="0"/>
        <v>58737.132678000002</v>
      </c>
      <c r="AC20" s="9"/>
      <c r="AE20" s="9"/>
    </row>
    <row r="21" spans="1:31">
      <c r="A21" s="5" t="s">
        <v>39</v>
      </c>
      <c r="B21" s="6">
        <v>-18.672476</v>
      </c>
      <c r="C21" s="6">
        <v>-3.7850000000000001</v>
      </c>
      <c r="D21" s="6">
        <v>-21.63794</v>
      </c>
      <c r="E21" s="6">
        <v>-3.667033</v>
      </c>
      <c r="F21" s="6">
        <v>-1.468</v>
      </c>
      <c r="G21" s="6">
        <v>-5.5609999999999999</v>
      </c>
      <c r="H21" s="6">
        <v>0</v>
      </c>
      <c r="I21" s="6">
        <v>0.20899999999999999</v>
      </c>
      <c r="J21" s="6">
        <v>-0.57120000000000004</v>
      </c>
      <c r="K21" s="6">
        <v>-0.81499999999999995</v>
      </c>
      <c r="L21" s="6">
        <v>-1.2490000000000001</v>
      </c>
      <c r="M21" s="6">
        <v>-9.4630000000000006E-2</v>
      </c>
      <c r="N21" s="6">
        <v>0</v>
      </c>
      <c r="O21" s="7">
        <v>-0.85150899999999996</v>
      </c>
      <c r="P21" s="6">
        <v>3.4660000000000002</v>
      </c>
      <c r="Q21" s="6">
        <v>-3.0000000000000001E-3</v>
      </c>
      <c r="R21" s="6">
        <v>-0.253</v>
      </c>
      <c r="S21" s="6">
        <v>0</v>
      </c>
      <c r="T21" s="6">
        <v>-0.23</v>
      </c>
      <c r="U21" s="6">
        <v>8.0000000000000002E-3</v>
      </c>
      <c r="V21" s="6">
        <v>-5.2450000000000001</v>
      </c>
      <c r="W21" s="6">
        <v>0</v>
      </c>
      <c r="X21" s="6">
        <v>9238.37356</v>
      </c>
      <c r="Y21" s="6"/>
      <c r="Z21" s="8">
        <f t="shared" si="0"/>
        <v>9177.9527720000006</v>
      </c>
      <c r="AC21" s="9"/>
      <c r="AE21" s="9"/>
    </row>
    <row r="22" spans="1:31">
      <c r="A22" s="5" t="s">
        <v>40</v>
      </c>
      <c r="B22" s="6">
        <v>1.3730089999999999</v>
      </c>
      <c r="C22" s="6">
        <v>9.6685390000000009</v>
      </c>
      <c r="D22" s="6">
        <v>198.73576800000001</v>
      </c>
      <c r="E22" s="6">
        <v>0.71740800000000005</v>
      </c>
      <c r="F22" s="6">
        <v>1.893</v>
      </c>
      <c r="G22" s="6">
        <v>0</v>
      </c>
      <c r="H22" s="6">
        <v>0</v>
      </c>
      <c r="I22" s="6">
        <v>855.18217500000003</v>
      </c>
      <c r="J22" s="6">
        <v>-2.6426999999999999E-2</v>
      </c>
      <c r="K22" s="6">
        <v>47.865000000000002</v>
      </c>
      <c r="L22" s="6">
        <v>0.155</v>
      </c>
      <c r="M22" s="6">
        <v>-8.9999999999999993E-3</v>
      </c>
      <c r="N22" s="6">
        <v>1.288624</v>
      </c>
      <c r="O22" s="7">
        <v>1557.7409</v>
      </c>
      <c r="P22" s="6">
        <v>15.354520000000001</v>
      </c>
      <c r="Q22" s="6">
        <v>0.36</v>
      </c>
      <c r="R22" s="6">
        <v>-1.0503999999999999E-2</v>
      </c>
      <c r="S22" s="6">
        <v>1.343</v>
      </c>
      <c r="T22" s="6">
        <v>0.30000599999999999</v>
      </c>
      <c r="U22" s="6">
        <v>2.0339999999999998</v>
      </c>
      <c r="V22" s="6">
        <v>3.7652000000000001</v>
      </c>
      <c r="W22" s="6">
        <v>0.04</v>
      </c>
      <c r="X22" s="6">
        <v>36684.146000000001</v>
      </c>
      <c r="Y22" s="6"/>
      <c r="Z22" s="8">
        <f t="shared" si="0"/>
        <v>39381.916217999998</v>
      </c>
      <c r="AC22" s="9"/>
      <c r="AE22" s="9"/>
    </row>
    <row r="23" spans="1:31">
      <c r="A23" s="5" t="s">
        <v>41</v>
      </c>
      <c r="B23" s="6">
        <v>573521.23346999998</v>
      </c>
      <c r="C23" s="6">
        <v>341156.35315099999</v>
      </c>
      <c r="D23" s="6">
        <v>371403.82020199997</v>
      </c>
      <c r="E23" s="6">
        <v>339175.39858199999</v>
      </c>
      <c r="F23" s="6">
        <v>192933.91987300001</v>
      </c>
      <c r="G23" s="6">
        <v>100669.448965</v>
      </c>
      <c r="H23" s="6">
        <v>34867.842535000003</v>
      </c>
      <c r="I23" s="6">
        <v>182189.23231799999</v>
      </c>
      <c r="J23" s="6">
        <v>113672.632799</v>
      </c>
      <c r="K23" s="6">
        <v>140235.56672599999</v>
      </c>
      <c r="L23" s="6">
        <v>176240.96566099999</v>
      </c>
      <c r="M23" s="6">
        <v>87351.883224000005</v>
      </c>
      <c r="N23" s="6">
        <v>139515.93756200001</v>
      </c>
      <c r="O23" s="7">
        <v>240608.99172399999</v>
      </c>
      <c r="P23" s="6">
        <v>95333.962656000003</v>
      </c>
      <c r="Q23" s="6">
        <v>80620.663908000002</v>
      </c>
      <c r="R23" s="6">
        <v>208903.927662</v>
      </c>
      <c r="S23" s="6">
        <v>148951.68988699999</v>
      </c>
      <c r="T23" s="6">
        <v>129278.68479</v>
      </c>
      <c r="U23" s="6">
        <v>112198.259379</v>
      </c>
      <c r="V23" s="6">
        <v>90439.519016000006</v>
      </c>
      <c r="W23" s="6">
        <v>74440.397469000003</v>
      </c>
      <c r="X23" s="6">
        <v>1271846.8028170001</v>
      </c>
      <c r="Y23" s="6"/>
      <c r="Z23" s="8">
        <f t="shared" si="0"/>
        <v>5245557.1343760006</v>
      </c>
      <c r="AC23" s="9"/>
      <c r="AE23" s="9"/>
    </row>
    <row r="24" spans="1:31">
      <c r="A24" s="5" t="s">
        <v>42</v>
      </c>
      <c r="B24" s="6">
        <v>4322.548683</v>
      </c>
      <c r="C24" s="6">
        <v>3303.2706739999999</v>
      </c>
      <c r="D24" s="6">
        <v>4805.6924049999998</v>
      </c>
      <c r="E24" s="6">
        <v>4775.9088119999997</v>
      </c>
      <c r="F24" s="6">
        <v>1109.538669</v>
      </c>
      <c r="G24" s="6">
        <v>561.05020500000001</v>
      </c>
      <c r="H24" s="6">
        <v>269.78094700000003</v>
      </c>
      <c r="I24" s="6">
        <v>1326.8862670000001</v>
      </c>
      <c r="J24" s="6">
        <v>803.15753199999995</v>
      </c>
      <c r="K24" s="6">
        <v>870.09795599999995</v>
      </c>
      <c r="L24" s="6">
        <v>1341.1993339999999</v>
      </c>
      <c r="M24" s="6">
        <v>567.57470599999999</v>
      </c>
      <c r="N24" s="6">
        <v>881.55188899999996</v>
      </c>
      <c r="O24" s="7">
        <v>1776.63003</v>
      </c>
      <c r="P24" s="6">
        <v>586.58984399999997</v>
      </c>
      <c r="Q24" s="6">
        <v>637.01119700000004</v>
      </c>
      <c r="R24" s="6">
        <v>1348.6372510000001</v>
      </c>
      <c r="S24" s="6">
        <v>801.01270599999998</v>
      </c>
      <c r="T24" s="6">
        <v>784.381259</v>
      </c>
      <c r="U24" s="6">
        <v>789.93785700000001</v>
      </c>
      <c r="V24" s="6">
        <v>637.12775499999998</v>
      </c>
      <c r="W24" s="6">
        <v>392.18528500000002</v>
      </c>
      <c r="X24" s="6">
        <v>6676.22984</v>
      </c>
      <c r="Y24" s="6"/>
      <c r="Z24" s="8">
        <f t="shared" si="0"/>
        <v>39368.001103000002</v>
      </c>
      <c r="AC24" s="9"/>
      <c r="AE24" s="9"/>
    </row>
    <row r="25" spans="1:31">
      <c r="A25" s="5" t="s">
        <v>43</v>
      </c>
      <c r="B25" s="6">
        <v>26500.933779999999</v>
      </c>
      <c r="C25" s="6">
        <v>16672.045740000001</v>
      </c>
      <c r="D25" s="6">
        <v>18136.668637999999</v>
      </c>
      <c r="E25" s="6">
        <v>17260.692104999998</v>
      </c>
      <c r="F25" s="6">
        <v>9315.8611650000003</v>
      </c>
      <c r="G25" s="6">
        <v>4860.4489229999999</v>
      </c>
      <c r="H25" s="6">
        <v>1687.491505</v>
      </c>
      <c r="I25" s="6">
        <v>8861.8172680000007</v>
      </c>
      <c r="J25" s="6">
        <v>5478.4507279999998</v>
      </c>
      <c r="K25" s="6">
        <v>6818.4881679999999</v>
      </c>
      <c r="L25" s="6">
        <v>8625.0105920000005</v>
      </c>
      <c r="M25" s="6">
        <v>4332.8287229999996</v>
      </c>
      <c r="N25" s="6">
        <v>6861.344572</v>
      </c>
      <c r="O25" s="7">
        <v>11528.423607999999</v>
      </c>
      <c r="P25" s="6">
        <v>4594.4923319999998</v>
      </c>
      <c r="Q25" s="6">
        <v>3978.861523</v>
      </c>
      <c r="R25" s="6">
        <v>9881.9914430000008</v>
      </c>
      <c r="S25" s="6">
        <v>7120.7710399999996</v>
      </c>
      <c r="T25" s="6">
        <v>6254.8926789999996</v>
      </c>
      <c r="U25" s="6">
        <v>5538.7810250000002</v>
      </c>
      <c r="V25" s="6">
        <v>4375.6592689999998</v>
      </c>
      <c r="W25" s="6">
        <v>3609.953109</v>
      </c>
      <c r="X25" s="6">
        <v>58582.927682000001</v>
      </c>
      <c r="Y25" s="6"/>
      <c r="Z25" s="8">
        <f t="shared" si="0"/>
        <v>250878.835617</v>
      </c>
      <c r="AC25" s="9"/>
      <c r="AE25" s="9"/>
    </row>
    <row r="26" spans="1:31">
      <c r="A26" s="5" t="s">
        <v>44</v>
      </c>
      <c r="B26" s="6">
        <v>10665.252779</v>
      </c>
      <c r="C26" s="6">
        <v>7002.3877730000004</v>
      </c>
      <c r="D26" s="6">
        <v>7541.8690859999997</v>
      </c>
      <c r="E26" s="6">
        <v>6607.8690939999997</v>
      </c>
      <c r="F26" s="6">
        <v>4766.8282419999996</v>
      </c>
      <c r="G26" s="6">
        <v>2315.6439580000001</v>
      </c>
      <c r="H26" s="6">
        <v>724.15090199999997</v>
      </c>
      <c r="I26" s="6">
        <v>4526.2920599999998</v>
      </c>
      <c r="J26" s="6">
        <v>2797.393994</v>
      </c>
      <c r="K26" s="6">
        <v>3352.0766189999999</v>
      </c>
      <c r="L26" s="6">
        <v>3843.6789669999998</v>
      </c>
      <c r="M26" s="6">
        <v>1440.156692</v>
      </c>
      <c r="N26" s="6">
        <v>2688.101005</v>
      </c>
      <c r="O26" s="7">
        <v>5933.6385129999999</v>
      </c>
      <c r="P26" s="6">
        <v>2341.8358560000001</v>
      </c>
      <c r="Q26" s="6">
        <v>1649.345869</v>
      </c>
      <c r="R26" s="6">
        <v>5585.4748470000004</v>
      </c>
      <c r="S26" s="6">
        <v>3702.686072</v>
      </c>
      <c r="T26" s="6">
        <v>2940.0648219999998</v>
      </c>
      <c r="U26" s="6">
        <v>1897.684816</v>
      </c>
      <c r="V26" s="6">
        <v>2089.5363649999999</v>
      </c>
      <c r="W26" s="6">
        <v>1202.156399</v>
      </c>
      <c r="X26" s="6">
        <v>27705.392528</v>
      </c>
      <c r="Y26" s="6"/>
      <c r="Z26" s="8">
        <f t="shared" si="0"/>
        <v>113319.51725799998</v>
      </c>
      <c r="AC26" s="9"/>
      <c r="AE26" s="9"/>
    </row>
    <row r="27" spans="1:31">
      <c r="A27" s="5" t="s">
        <v>45</v>
      </c>
      <c r="B27" s="6">
        <v>12411.279221999999</v>
      </c>
      <c r="C27" s="6">
        <v>5589.0869419999999</v>
      </c>
      <c r="D27" s="6">
        <v>9461.5267409999997</v>
      </c>
      <c r="E27" s="6">
        <v>7809.7297150000004</v>
      </c>
      <c r="F27" s="6">
        <v>1989.3505740000001</v>
      </c>
      <c r="G27" s="6">
        <v>1730.90003</v>
      </c>
      <c r="H27" s="6">
        <v>336.98549300000002</v>
      </c>
      <c r="I27" s="6">
        <v>2312.2317670000002</v>
      </c>
      <c r="J27" s="6">
        <v>1971.9483849999999</v>
      </c>
      <c r="K27" s="6">
        <v>596.45453699999996</v>
      </c>
      <c r="L27" s="6">
        <v>3404.5241970000002</v>
      </c>
      <c r="M27" s="6">
        <v>647.72707500000001</v>
      </c>
      <c r="N27" s="6">
        <v>150.90720999999999</v>
      </c>
      <c r="O27" s="7">
        <v>6190.1685109999999</v>
      </c>
      <c r="P27" s="6">
        <v>2177.891044</v>
      </c>
      <c r="Q27" s="6">
        <v>1041.9566689999999</v>
      </c>
      <c r="R27" s="6">
        <v>5758.1781709999996</v>
      </c>
      <c r="S27" s="6">
        <v>4536.5993500000004</v>
      </c>
      <c r="T27" s="6">
        <v>2640.1900420000002</v>
      </c>
      <c r="U27" s="6">
        <v>387.590732</v>
      </c>
      <c r="V27" s="6">
        <v>871.27878599999997</v>
      </c>
      <c r="W27" s="6">
        <v>544.17325000000005</v>
      </c>
      <c r="X27" s="6">
        <v>41768.707645000002</v>
      </c>
      <c r="Y27" s="6"/>
      <c r="Z27" s="8">
        <f t="shared" si="0"/>
        <v>114329.38608800001</v>
      </c>
      <c r="AC27" s="9"/>
      <c r="AE27" s="9"/>
    </row>
    <row r="28" spans="1:31">
      <c r="A28" s="5" t="s">
        <v>46</v>
      </c>
      <c r="B28" s="6">
        <v>43.235275999999999</v>
      </c>
      <c r="C28" s="6">
        <v>26.173089999999998</v>
      </c>
      <c r="D28" s="6">
        <v>22.973386999999999</v>
      </c>
      <c r="E28" s="6">
        <v>155.429114</v>
      </c>
      <c r="F28" s="6">
        <v>351.50031300000001</v>
      </c>
      <c r="G28" s="6">
        <v>573.49387200000001</v>
      </c>
      <c r="H28" s="6">
        <v>1.828919</v>
      </c>
      <c r="I28" s="6">
        <v>90.910606999999999</v>
      </c>
      <c r="J28" s="6">
        <v>218.163466</v>
      </c>
      <c r="K28" s="6">
        <v>125.15663499999999</v>
      </c>
      <c r="L28" s="6">
        <v>135.83725100000001</v>
      </c>
      <c r="M28" s="6">
        <v>185.16279599999999</v>
      </c>
      <c r="N28" s="6">
        <v>46.470337999999998</v>
      </c>
      <c r="O28" s="7">
        <v>175.16247100000001</v>
      </c>
      <c r="P28" s="6">
        <v>110.12858300000001</v>
      </c>
      <c r="Q28" s="6">
        <v>68.325013999999996</v>
      </c>
      <c r="R28" s="6">
        <v>425.01357100000001</v>
      </c>
      <c r="S28" s="6">
        <v>126.63257900000001</v>
      </c>
      <c r="T28" s="6">
        <v>183.15343300000001</v>
      </c>
      <c r="U28" s="6">
        <v>168.15657200000001</v>
      </c>
      <c r="V28" s="6">
        <v>229.517304</v>
      </c>
      <c r="W28" s="6">
        <v>50.427898999999996</v>
      </c>
      <c r="X28" s="6">
        <v>1662.597123</v>
      </c>
      <c r="Y28" s="6"/>
      <c r="Z28" s="8">
        <f t="shared" si="0"/>
        <v>5175.4496130000007</v>
      </c>
      <c r="AC28" s="9"/>
      <c r="AE28" s="9"/>
    </row>
    <row r="29" spans="1:31">
      <c r="A29" s="5" t="s">
        <v>47</v>
      </c>
      <c r="B29" s="6">
        <v>2419.2019230000001</v>
      </c>
      <c r="C29" s="6">
        <v>2128.6388729999999</v>
      </c>
      <c r="D29" s="6">
        <v>2173.1219980000001</v>
      </c>
      <c r="E29" s="6">
        <v>1893.3777110000001</v>
      </c>
      <c r="F29" s="6">
        <v>790.40777100000003</v>
      </c>
      <c r="G29" s="6">
        <v>382.65900499999998</v>
      </c>
      <c r="H29" s="6">
        <v>174.47846799999999</v>
      </c>
      <c r="I29" s="6">
        <v>611.79855699999996</v>
      </c>
      <c r="J29" s="6">
        <v>351.360905</v>
      </c>
      <c r="K29" s="6">
        <v>966.56656299999997</v>
      </c>
      <c r="L29" s="6">
        <v>547.553943</v>
      </c>
      <c r="M29" s="6">
        <v>256.52046200000001</v>
      </c>
      <c r="N29" s="6">
        <v>634.59925599999997</v>
      </c>
      <c r="O29" s="7">
        <v>402.06729999999999</v>
      </c>
      <c r="P29" s="6">
        <v>268.47639199999998</v>
      </c>
      <c r="Q29" s="6">
        <v>232.521489</v>
      </c>
      <c r="R29" s="6">
        <v>642.65705300000002</v>
      </c>
      <c r="S29" s="6">
        <v>488.96468099999998</v>
      </c>
      <c r="T29" s="6">
        <v>266.13691299999999</v>
      </c>
      <c r="U29" s="6">
        <v>302.29019499999998</v>
      </c>
      <c r="V29" s="6">
        <v>-69.237987000000004</v>
      </c>
      <c r="W29" s="6">
        <v>218.39562599999999</v>
      </c>
      <c r="X29" s="6">
        <v>-1839.823844</v>
      </c>
      <c r="Y29" s="6"/>
      <c r="Z29" s="8">
        <f t="shared" si="0"/>
        <v>14242.733253</v>
      </c>
      <c r="AC29" s="9"/>
      <c r="AE29" s="9"/>
    </row>
    <row r="30" spans="1:31">
      <c r="A30" s="5" t="s">
        <v>48</v>
      </c>
      <c r="B30" s="6">
        <v>302.20170400000001</v>
      </c>
      <c r="C30" s="6">
        <v>280.46564599999999</v>
      </c>
      <c r="D30" s="6">
        <v>200.97242499999999</v>
      </c>
      <c r="E30" s="6">
        <v>322.97848099999999</v>
      </c>
      <c r="F30" s="6">
        <v>133.72509600000001</v>
      </c>
      <c r="G30" s="6">
        <v>38.256</v>
      </c>
      <c r="H30" s="6">
        <v>4.6139999999999999</v>
      </c>
      <c r="I30" s="6">
        <v>82.825282000000001</v>
      </c>
      <c r="J30" s="6">
        <v>201.4315</v>
      </c>
      <c r="K30" s="6">
        <v>126.372888</v>
      </c>
      <c r="L30" s="6">
        <v>165.82586900000001</v>
      </c>
      <c r="M30" s="6">
        <v>37.327584000000002</v>
      </c>
      <c r="N30" s="6">
        <v>111.627</v>
      </c>
      <c r="O30" s="7">
        <v>97.880071999999998</v>
      </c>
      <c r="P30" s="6">
        <v>67.799800000000005</v>
      </c>
      <c r="Q30" s="6">
        <v>32.871000000000002</v>
      </c>
      <c r="R30" s="6">
        <v>12314.018700000001</v>
      </c>
      <c r="S30" s="6">
        <v>47.548000000000002</v>
      </c>
      <c r="T30" s="6">
        <v>432.87299999999999</v>
      </c>
      <c r="U30" s="6">
        <v>59.704120000000003</v>
      </c>
      <c r="V30" s="6">
        <v>41.437455999999997</v>
      </c>
      <c r="W30" s="6">
        <v>20.535343999999998</v>
      </c>
      <c r="X30" s="6">
        <v>63470.622710000003</v>
      </c>
      <c r="Y30" s="6"/>
      <c r="Z30" s="8">
        <f t="shared" si="0"/>
        <v>78593.913677000004</v>
      </c>
      <c r="AC30" s="9"/>
      <c r="AE30" s="9"/>
    </row>
    <row r="31" spans="1:31">
      <c r="A31" s="5" t="s">
        <v>49</v>
      </c>
      <c r="B31" s="6">
        <v>6319.2009189999999</v>
      </c>
      <c r="C31" s="6">
        <v>3010.278894</v>
      </c>
      <c r="D31" s="6">
        <v>5433.8292760000004</v>
      </c>
      <c r="E31" s="6">
        <v>4049.8937270000001</v>
      </c>
      <c r="F31" s="6">
        <v>3308.0949220000002</v>
      </c>
      <c r="G31" s="6">
        <v>1711.181799</v>
      </c>
      <c r="H31" s="6">
        <v>283.527085</v>
      </c>
      <c r="I31" s="6">
        <v>2198.201536</v>
      </c>
      <c r="J31" s="6">
        <v>1988.859645</v>
      </c>
      <c r="K31" s="6">
        <v>1443.998644</v>
      </c>
      <c r="L31" s="6">
        <v>2562.1031560000001</v>
      </c>
      <c r="M31" s="6">
        <v>580.77986799999996</v>
      </c>
      <c r="N31" s="6">
        <v>1368.621228</v>
      </c>
      <c r="O31" s="7">
        <v>5246.3681470000001</v>
      </c>
      <c r="P31" s="6">
        <v>1617.2090009999999</v>
      </c>
      <c r="Q31" s="6">
        <v>886.87405200000001</v>
      </c>
      <c r="R31" s="6">
        <v>4706.6039540000002</v>
      </c>
      <c r="S31" s="6">
        <v>2816.8728449999999</v>
      </c>
      <c r="T31" s="6">
        <v>1991.8207279999999</v>
      </c>
      <c r="U31" s="6">
        <v>963.477576</v>
      </c>
      <c r="V31" s="6">
        <v>1234.8919719999999</v>
      </c>
      <c r="W31" s="6">
        <v>1000.679762</v>
      </c>
      <c r="X31" s="6">
        <v>40024.952925999998</v>
      </c>
      <c r="Y31" s="6"/>
      <c r="Z31" s="8">
        <f t="shared" si="0"/>
        <v>94748.321662000002</v>
      </c>
      <c r="AC31" s="9"/>
      <c r="AE31" s="9"/>
    </row>
    <row r="32" spans="1:31">
      <c r="A32" s="5" t="s">
        <v>50</v>
      </c>
      <c r="B32" s="6">
        <v>9570.4106150000007</v>
      </c>
      <c r="C32" s="6">
        <v>915.73211300000003</v>
      </c>
      <c r="D32" s="6">
        <v>4516.2334179999998</v>
      </c>
      <c r="E32" s="6">
        <v>1661.907551</v>
      </c>
      <c r="F32" s="6">
        <v>14.702696</v>
      </c>
      <c r="G32" s="6">
        <v>2.158004</v>
      </c>
      <c r="H32" s="6">
        <v>3.962386</v>
      </c>
      <c r="I32" s="6">
        <v>263.325648</v>
      </c>
      <c r="J32" s="6">
        <v>-2.278254</v>
      </c>
      <c r="K32" s="6">
        <v>-4.0079580000000004</v>
      </c>
      <c r="L32" s="6">
        <v>0.14599999999999999</v>
      </c>
      <c r="M32" s="6">
        <v>0.93214900000000001</v>
      </c>
      <c r="N32" s="6">
        <v>56.974471000000001</v>
      </c>
      <c r="O32" s="7">
        <v>5.8758990000000004</v>
      </c>
      <c r="P32" s="6">
        <v>16.683864</v>
      </c>
      <c r="Q32" s="6">
        <v>7.2013999999999995E-2</v>
      </c>
      <c r="R32" s="6">
        <v>-4.4318580000000001</v>
      </c>
      <c r="S32" s="6">
        <v>-6.3733999999999999E-2</v>
      </c>
      <c r="T32" s="6">
        <v>-0.57843900000000004</v>
      </c>
      <c r="U32" s="6">
        <v>20.491655000000002</v>
      </c>
      <c r="V32" s="6">
        <v>0.16996900000000001</v>
      </c>
      <c r="W32" s="6">
        <v>1.993047</v>
      </c>
      <c r="X32" s="6">
        <v>42694.080220000003</v>
      </c>
      <c r="Y32" s="6"/>
      <c r="Z32" s="8">
        <f t="shared" si="0"/>
        <v>59734.49147600001</v>
      </c>
      <c r="AC32" s="9"/>
      <c r="AE32" s="9"/>
    </row>
    <row r="33" spans="1:31">
      <c r="A33" s="10" t="s">
        <v>51</v>
      </c>
      <c r="B33" s="6">
        <v>115</v>
      </c>
      <c r="C33" s="6">
        <v>1215</v>
      </c>
      <c r="D33" s="6">
        <v>30075</v>
      </c>
      <c r="E33" s="6">
        <v>11833</v>
      </c>
      <c r="F33" s="6">
        <v>7209</v>
      </c>
      <c r="G33" s="6">
        <v>440</v>
      </c>
      <c r="H33" s="6">
        <v>400</v>
      </c>
      <c r="I33" s="6">
        <v>2393</v>
      </c>
      <c r="J33" s="6">
        <v>2966</v>
      </c>
      <c r="K33" s="6">
        <v>3066</v>
      </c>
      <c r="L33" s="6">
        <v>1832</v>
      </c>
      <c r="M33" s="6">
        <v>142</v>
      </c>
      <c r="N33" s="6">
        <v>1088</v>
      </c>
      <c r="O33" s="7">
        <v>3010</v>
      </c>
      <c r="P33" s="6">
        <v>1429</v>
      </c>
      <c r="Q33" s="6">
        <v>5590</v>
      </c>
      <c r="R33" s="6">
        <v>2299</v>
      </c>
      <c r="S33" s="6">
        <v>7797</v>
      </c>
      <c r="T33" s="6">
        <v>1273</v>
      </c>
      <c r="U33" s="6">
        <v>1402</v>
      </c>
      <c r="V33" s="6">
        <v>556</v>
      </c>
      <c r="W33" s="6">
        <v>197</v>
      </c>
      <c r="X33" s="6">
        <v>337</v>
      </c>
      <c r="Y33" s="6">
        <v>11079</v>
      </c>
      <c r="Z33" s="8">
        <f t="shared" si="0"/>
        <v>97743</v>
      </c>
      <c r="AC33" s="9"/>
      <c r="AE33" s="9"/>
    </row>
    <row r="34" spans="1:31">
      <c r="A34" s="11" t="s">
        <v>52</v>
      </c>
      <c r="B34" s="6">
        <v>4285</v>
      </c>
      <c r="C34" s="6">
        <v>985</v>
      </c>
      <c r="D34" s="6">
        <v>2789</v>
      </c>
      <c r="E34" s="6">
        <v>4371</v>
      </c>
      <c r="F34" s="6">
        <v>25342</v>
      </c>
      <c r="G34" s="6">
        <v>-802</v>
      </c>
      <c r="H34" s="6">
        <v>-365</v>
      </c>
      <c r="I34" s="6">
        <v>11059</v>
      </c>
      <c r="J34" s="6">
        <v>-2368</v>
      </c>
      <c r="K34" s="6">
        <v>2863</v>
      </c>
      <c r="L34" s="6">
        <v>4546</v>
      </c>
      <c r="M34" s="6">
        <v>-2824</v>
      </c>
      <c r="N34" s="6">
        <v>-1982</v>
      </c>
      <c r="O34" s="7">
        <v>18666</v>
      </c>
      <c r="P34" s="6">
        <v>9888</v>
      </c>
      <c r="Q34" s="6">
        <v>-1076</v>
      </c>
      <c r="R34" s="6">
        <v>-1698</v>
      </c>
      <c r="S34" s="6">
        <v>1400</v>
      </c>
      <c r="T34" s="6">
        <v>-870</v>
      </c>
      <c r="U34" s="6">
        <v>-690</v>
      </c>
      <c r="V34" s="6">
        <v>-134</v>
      </c>
      <c r="W34" s="6">
        <v>-106</v>
      </c>
      <c r="X34" s="6">
        <v>1170102</v>
      </c>
      <c r="Y34" s="6"/>
      <c r="Z34" s="8">
        <f t="shared" si="0"/>
        <v>1243381</v>
      </c>
      <c r="AC34" s="9"/>
      <c r="AE34" s="9"/>
    </row>
    <row r="35" spans="1:31">
      <c r="A35" s="10" t="s">
        <v>53</v>
      </c>
      <c r="B35" s="6">
        <v>1848</v>
      </c>
      <c r="C35" s="6">
        <v>819</v>
      </c>
      <c r="D35" s="6">
        <v>482</v>
      </c>
      <c r="E35" s="6">
        <v>1026</v>
      </c>
      <c r="F35" s="6">
        <v>302</v>
      </c>
      <c r="G35" s="6">
        <v>147</v>
      </c>
      <c r="H35" s="6">
        <v>103</v>
      </c>
      <c r="I35" s="6">
        <v>372</v>
      </c>
      <c r="J35" s="6">
        <v>614</v>
      </c>
      <c r="K35" s="6">
        <v>339</v>
      </c>
      <c r="L35" s="6">
        <v>777</v>
      </c>
      <c r="M35" s="6">
        <v>190</v>
      </c>
      <c r="N35" s="6">
        <v>260</v>
      </c>
      <c r="O35" s="7">
        <v>851</v>
      </c>
      <c r="P35" s="6">
        <v>314</v>
      </c>
      <c r="Q35" s="6">
        <v>307</v>
      </c>
      <c r="R35" s="6">
        <v>338</v>
      </c>
      <c r="S35" s="6">
        <v>1395</v>
      </c>
      <c r="T35" s="6">
        <v>275</v>
      </c>
      <c r="U35" s="6">
        <v>237</v>
      </c>
      <c r="V35" s="6">
        <v>297</v>
      </c>
      <c r="W35" s="6">
        <v>278</v>
      </c>
      <c r="X35" s="6">
        <v>5399</v>
      </c>
      <c r="Y35" s="6"/>
      <c r="Z35" s="8">
        <f t="shared" si="0"/>
        <v>16970</v>
      </c>
      <c r="AC35" s="9"/>
      <c r="AE35" s="9"/>
    </row>
    <row r="36" spans="1:31">
      <c r="A36" s="10" t="s">
        <v>54</v>
      </c>
      <c r="B36" s="6">
        <v>4990</v>
      </c>
      <c r="C36" s="6">
        <v>3052</v>
      </c>
      <c r="D36" s="6">
        <v>5559</v>
      </c>
      <c r="E36" s="6">
        <v>9415</v>
      </c>
      <c r="F36" s="6">
        <v>2090</v>
      </c>
      <c r="G36" s="6">
        <v>1094</v>
      </c>
      <c r="H36" s="6">
        <v>234</v>
      </c>
      <c r="I36" s="6">
        <v>1745</v>
      </c>
      <c r="J36" s="6">
        <v>2047</v>
      </c>
      <c r="K36" s="6">
        <v>1623</v>
      </c>
      <c r="L36" s="6">
        <v>4577</v>
      </c>
      <c r="M36" s="6">
        <v>1144</v>
      </c>
      <c r="N36" s="6">
        <v>2026</v>
      </c>
      <c r="O36" s="7">
        <v>2680</v>
      </c>
      <c r="P36" s="6">
        <v>1245</v>
      </c>
      <c r="Q36" s="6">
        <v>525</v>
      </c>
      <c r="R36" s="6">
        <v>1737</v>
      </c>
      <c r="S36" s="6">
        <v>3926</v>
      </c>
      <c r="T36" s="6">
        <v>933</v>
      </c>
      <c r="U36" s="6">
        <v>1080</v>
      </c>
      <c r="V36" s="6">
        <v>756</v>
      </c>
      <c r="W36" s="6">
        <v>229</v>
      </c>
      <c r="X36" s="6">
        <v>33095</v>
      </c>
      <c r="Y36" s="6"/>
      <c r="Z36" s="8">
        <f t="shared" si="0"/>
        <v>85802</v>
      </c>
      <c r="AC36" s="9"/>
      <c r="AE36" s="9"/>
    </row>
    <row r="37" spans="1:31">
      <c r="A37" s="10" t="s">
        <v>55</v>
      </c>
      <c r="B37" s="6">
        <v>2077</v>
      </c>
      <c r="C37" s="6">
        <v>842</v>
      </c>
      <c r="D37" s="6">
        <v>1818</v>
      </c>
      <c r="E37" s="6">
        <v>3132</v>
      </c>
      <c r="F37" s="6">
        <v>819</v>
      </c>
      <c r="G37" s="6">
        <v>295</v>
      </c>
      <c r="H37" s="6">
        <v>62</v>
      </c>
      <c r="I37" s="6">
        <v>584</v>
      </c>
      <c r="J37" s="6">
        <v>73</v>
      </c>
      <c r="K37" s="6">
        <v>2446</v>
      </c>
      <c r="L37" s="6">
        <v>3126</v>
      </c>
      <c r="M37" s="6">
        <v>352</v>
      </c>
      <c r="N37" s="6">
        <v>188</v>
      </c>
      <c r="O37" s="7">
        <v>1789</v>
      </c>
      <c r="P37" s="6">
        <v>22</v>
      </c>
      <c r="Q37" s="6">
        <v>48</v>
      </c>
      <c r="R37" s="6">
        <v>530</v>
      </c>
      <c r="S37" s="6">
        <v>1401</v>
      </c>
      <c r="T37" s="6">
        <v>777</v>
      </c>
      <c r="U37" s="6">
        <v>16</v>
      </c>
      <c r="V37" s="6">
        <v>53</v>
      </c>
      <c r="W37" s="6">
        <v>55</v>
      </c>
      <c r="X37" s="6">
        <v>44522</v>
      </c>
      <c r="Y37" s="6"/>
      <c r="Z37" s="8">
        <f t="shared" si="0"/>
        <v>65027</v>
      </c>
      <c r="AC37" s="9"/>
      <c r="AE37" s="9"/>
    </row>
    <row r="38" spans="1:31">
      <c r="A38" s="10" t="s">
        <v>56</v>
      </c>
      <c r="B38" s="6">
        <v>25031.188555000001</v>
      </c>
      <c r="C38" s="6">
        <v>19082.724958999999</v>
      </c>
      <c r="D38" s="6">
        <v>19542.502885000002</v>
      </c>
      <c r="E38" s="6">
        <v>27266.311351</v>
      </c>
      <c r="F38" s="6">
        <v>7046.5979820000002</v>
      </c>
      <c r="G38" s="6">
        <v>3512.7403340000001</v>
      </c>
      <c r="H38" s="6">
        <v>1752.2730690000001</v>
      </c>
      <c r="I38" s="6">
        <v>8455.6621410000007</v>
      </c>
      <c r="J38" s="6">
        <v>4134.3873919999996</v>
      </c>
      <c r="K38" s="6">
        <v>5899.4461529999999</v>
      </c>
      <c r="L38" s="6">
        <v>7459.6702619999996</v>
      </c>
      <c r="M38" s="6">
        <v>3554.3223739999999</v>
      </c>
      <c r="N38" s="6">
        <v>5777.1713470000004</v>
      </c>
      <c r="O38" s="7">
        <v>8195.0366859999995</v>
      </c>
      <c r="P38" s="6">
        <v>3308.0726690000001</v>
      </c>
      <c r="Q38" s="6">
        <v>4014.6775259999999</v>
      </c>
      <c r="R38" s="6">
        <v>7274.7439850000001</v>
      </c>
      <c r="S38" s="6">
        <v>4820.1897550000003</v>
      </c>
      <c r="T38" s="6">
        <v>5455.9461259999998</v>
      </c>
      <c r="U38" s="6">
        <v>4379.969032</v>
      </c>
      <c r="V38" s="6">
        <v>3884.1967500000001</v>
      </c>
      <c r="W38" s="6">
        <v>3392.4258690000001</v>
      </c>
      <c r="X38" s="6">
        <v>14038.240745999999</v>
      </c>
      <c r="Y38" s="6"/>
      <c r="Z38" s="8">
        <f t="shared" si="0"/>
        <v>197278.49794800003</v>
      </c>
      <c r="AC38" s="9"/>
      <c r="AE38" s="9"/>
    </row>
    <row r="39" spans="1:31">
      <c r="A39" s="10" t="s">
        <v>57</v>
      </c>
      <c r="B39" s="6">
        <v>47.487160000000003</v>
      </c>
      <c r="C39" s="6">
        <v>88.225037</v>
      </c>
      <c r="D39" s="6">
        <v>44.447139</v>
      </c>
      <c r="E39" s="6">
        <v>61.971921000000002</v>
      </c>
      <c r="F39" s="6">
        <v>3.1110540000000002</v>
      </c>
      <c r="G39" s="6">
        <v>5.9495110000000002</v>
      </c>
      <c r="H39" s="6">
        <v>-6.2094999999999997E-2</v>
      </c>
      <c r="I39" s="6">
        <v>17.252067</v>
      </c>
      <c r="J39" s="6">
        <v>1.3423529999999999</v>
      </c>
      <c r="K39" s="6">
        <v>-0.15354799999999999</v>
      </c>
      <c r="L39" s="6">
        <v>-2.4227970000000001</v>
      </c>
      <c r="M39" s="6">
        <v>-1.138811</v>
      </c>
      <c r="N39" s="6">
        <v>9.8159770000000002</v>
      </c>
      <c r="O39" s="7">
        <v>5.5309290000000004</v>
      </c>
      <c r="P39" s="6">
        <v>11.393053</v>
      </c>
      <c r="Q39" s="6">
        <v>4.5827559999999998</v>
      </c>
      <c r="R39" s="6">
        <v>5.3451639999999996</v>
      </c>
      <c r="S39" s="6">
        <v>9.9620060000000006</v>
      </c>
      <c r="T39" s="6">
        <v>16.612310999999998</v>
      </c>
      <c r="U39" s="6">
        <v>8.2584429999999998</v>
      </c>
      <c r="V39" s="6">
        <v>14.385930999999999</v>
      </c>
      <c r="W39" s="6">
        <v>3.3499910000000002</v>
      </c>
      <c r="X39" s="6">
        <v>13.369907</v>
      </c>
      <c r="Y39" s="6"/>
      <c r="Z39" s="8">
        <f t="shared" si="0"/>
        <v>368.61545900000004</v>
      </c>
      <c r="AC39" s="9"/>
      <c r="AE39" s="9"/>
    </row>
    <row r="40" spans="1:31">
      <c r="A40" s="12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8">
        <v>62337</v>
      </c>
      <c r="AC40" s="9"/>
      <c r="AE40" s="9"/>
    </row>
    <row r="41" spans="1:31" s="17" customFormat="1">
      <c r="A41" s="15" t="s">
        <v>59</v>
      </c>
      <c r="B41" s="16">
        <f>SUM(B10:B40)</f>
        <v>1999652.3361650002</v>
      </c>
      <c r="C41" s="16">
        <f t="shared" ref="C41:Z41" si="1">SUM(C10:C40)</f>
        <v>1131304.8943330001</v>
      </c>
      <c r="D41" s="16">
        <f t="shared" si="1"/>
        <v>1404012.1305249997</v>
      </c>
      <c r="E41" s="16">
        <f t="shared" si="1"/>
        <v>1404899.6384279998</v>
      </c>
      <c r="F41" s="16">
        <f t="shared" si="1"/>
        <v>532746.08044499985</v>
      </c>
      <c r="G41" s="16">
        <f t="shared" si="1"/>
        <v>350558.97036700009</v>
      </c>
      <c r="H41" s="16">
        <f t="shared" si="1"/>
        <v>70733.790292000005</v>
      </c>
      <c r="I41" s="16">
        <f t="shared" si="1"/>
        <v>442789.82512200001</v>
      </c>
      <c r="J41" s="16">
        <f t="shared" si="1"/>
        <v>267519.22223300004</v>
      </c>
      <c r="K41" s="16">
        <f t="shared" si="1"/>
        <v>303844.45143299998</v>
      </c>
      <c r="L41" s="16">
        <f t="shared" si="1"/>
        <v>346745.86257599998</v>
      </c>
      <c r="M41" s="16">
        <f t="shared" si="1"/>
        <v>175284.93764600001</v>
      </c>
      <c r="N41" s="16">
        <f t="shared" si="1"/>
        <v>341246.85254499997</v>
      </c>
      <c r="O41" s="16">
        <f t="shared" si="1"/>
        <v>452988.61591399991</v>
      </c>
      <c r="P41" s="16">
        <f t="shared" si="1"/>
        <v>193139.914277</v>
      </c>
      <c r="Q41" s="16">
        <f t="shared" si="1"/>
        <v>204008.38092800009</v>
      </c>
      <c r="R41" s="16">
        <f t="shared" si="1"/>
        <v>482774.2672549999</v>
      </c>
      <c r="S41" s="16">
        <f t="shared" si="1"/>
        <v>340363.90302399994</v>
      </c>
      <c r="T41" s="16">
        <f t="shared" si="1"/>
        <v>290815.66913800006</v>
      </c>
      <c r="U41" s="16">
        <f t="shared" si="1"/>
        <v>280271.34014099999</v>
      </c>
      <c r="V41" s="16">
        <f t="shared" si="1"/>
        <v>169773.90383600004</v>
      </c>
      <c r="W41" s="16">
        <f t="shared" si="1"/>
        <v>190637.24613800002</v>
      </c>
      <c r="X41" s="16">
        <f t="shared" si="1"/>
        <v>6123561.7304290002</v>
      </c>
      <c r="Y41" s="16">
        <f t="shared" si="1"/>
        <v>11079</v>
      </c>
      <c r="Z41" s="16">
        <f t="shared" si="1"/>
        <v>17573089.963190001</v>
      </c>
    </row>
  </sheetData>
  <mergeCells count="31">
    <mergeCell ref="P8:P9"/>
    <mergeCell ref="Q8:Q9"/>
    <mergeCell ref="Z8:Z9"/>
    <mergeCell ref="Y8:Y9"/>
    <mergeCell ref="S8:S9"/>
    <mergeCell ref="T8:T9"/>
    <mergeCell ref="U8:U9"/>
    <mergeCell ref="V8:V9"/>
    <mergeCell ref="W8:W9"/>
    <mergeCell ref="X8:X9"/>
    <mergeCell ref="K8:K9"/>
    <mergeCell ref="L8:L9"/>
    <mergeCell ref="M8:M9"/>
    <mergeCell ref="N8:N9"/>
    <mergeCell ref="O8:O9"/>
    <mergeCell ref="A3:Z3"/>
    <mergeCell ref="F8:F9"/>
    <mergeCell ref="A4:F4"/>
    <mergeCell ref="H4:L4"/>
    <mergeCell ref="N4:R4"/>
    <mergeCell ref="T4:Z4"/>
    <mergeCell ref="A8:A9"/>
    <mergeCell ref="B8:B9"/>
    <mergeCell ref="C8:C9"/>
    <mergeCell ref="D8:D9"/>
    <mergeCell ref="E8:E9"/>
    <mergeCell ref="R8:R9"/>
    <mergeCell ref="G8:G9"/>
    <mergeCell ref="H8:H9"/>
    <mergeCell ref="I8:I9"/>
    <mergeCell ref="J8:J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2F29FD-4D66-4F45-A640-82DF3AEC9131}"/>
</file>

<file path=customXml/itemProps2.xml><?xml version="1.0" encoding="utf-8"?>
<ds:datastoreItem xmlns:ds="http://schemas.openxmlformats.org/officeDocument/2006/customXml" ds:itemID="{01816AC7-E73F-443D-9AE6-2372C17837DC}"/>
</file>

<file path=customXml/itemProps3.xml><?xml version="1.0" encoding="utf-8"?>
<ds:datastoreItem xmlns:ds="http://schemas.openxmlformats.org/officeDocument/2006/customXml" ds:itemID="{447F18B4-6250-4C93-8BD8-3CBC8C05C7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Balázsné Földi Erika</dc:creator>
  <cp:keywords/>
  <dc:description/>
  <cp:lastModifiedBy>Dominik Balázs</cp:lastModifiedBy>
  <cp:revision/>
  <dcterms:created xsi:type="dcterms:W3CDTF">2022-03-08T09:44:01Z</dcterms:created>
  <dcterms:modified xsi:type="dcterms:W3CDTF">2022-08-23T07:16:57Z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