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12"/>
  <workbookPr/>
  <mc:AlternateContent xmlns:mc="http://schemas.openxmlformats.org/markup-compatibility/2006">
    <mc:Choice Requires="x15">
      <x15ac:absPath xmlns:x15ac="http://schemas.microsoft.com/office/spreadsheetml/2010/11/ac" url="I:\f52_240001 Tervezési és Elemzési Főosztály\NAV Évkönyv\1_NAV évkönyv2018\Átadásra\HAT\"/>
    </mc:Choice>
  </mc:AlternateContent>
  <xr:revisionPtr revIDLastSave="0" documentId="8_{DBC32146-C515-4B15-914D-96B5889A4A00}" xr6:coauthVersionLast="47" xr6:coauthVersionMax="47" xr10:uidLastSave="{00000000-0000-0000-0000-000000000000}"/>
  <bookViews>
    <workbookView xWindow="0" yWindow="0" windowWidth="23040" windowHeight="8730" xr2:uid="{00000000-000D-0000-FFFF-FFFF00000000}"/>
  </bookViews>
  <sheets>
    <sheet name="H8_közig.perek " sheetId="1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Key1" localSheetId="0" hidden="1">'[1]42. sz. c (2002.) tan.'!#REF!</definedName>
    <definedName name="_Key1" hidden="1">'[2]42. sz. c (2002.) tan.'!#REF!</definedName>
    <definedName name="_Order1" hidden="1">0</definedName>
    <definedName name="_Sort" localSheetId="0" hidden="1">'[1]42. sz. c (2002.) tan.'!#REF!</definedName>
    <definedName name="_Sort" hidden="1">'[2]42. sz. c (2002.) tan.'!#REF!</definedName>
    <definedName name="akttart" localSheetId="0">#REF!</definedName>
    <definedName name="akttart">#REF!</definedName>
    <definedName name="akttart2">#REF!</definedName>
    <definedName name="aláírók" localSheetId="0">#REF!</definedName>
    <definedName name="aláírók">#REF!</definedName>
    <definedName name="Bács" localSheetId="0">[3]Ritának1!$BC$1:$BO$110</definedName>
    <definedName name="Bács">[4]Ritának1!$BC$1:$BO$110</definedName>
    <definedName name="Baranya" localSheetId="0">[3]Ritának1!$AP$1:$BB$110</definedName>
    <definedName name="Baranya">[4]Ritának1!$AP$1:$BB$110</definedName>
    <definedName name="Békés" localSheetId="0">[3]Ritának1!$BP$1:$CB$110</definedName>
    <definedName name="Békés">[4]Ritának1!$BP$1:$CB$110</definedName>
    <definedName name="Borsod" localSheetId="0">[3]Ritának1!$CC$1:$CO$110</definedName>
    <definedName name="Borsod">[4]Ritának1!$CC$1:$CO$110</definedName>
    <definedName name="CC" hidden="1">'[2]42. sz. c (2002.) tan.'!#REF!</definedName>
    <definedName name="ccccc">'[5]V.002-22-30'!$B$2:$B$2</definedName>
    <definedName name="Csongrád" localSheetId="0">[3]Ritának1!$CP$1:$DB$110</definedName>
    <definedName name="Csongrád">[4]Ritának1!$CP$1:$DB$110</definedName>
    <definedName name="DélBp" localSheetId="0">[3]Ritának2!$AP$1:$BB$110</definedName>
    <definedName name="DélBp">#REF!</definedName>
    <definedName name="egy" localSheetId="0" hidden="1">'[6]Munka 1'!#REF!</definedName>
    <definedName name="egy" hidden="1">'[7]Munka 1'!#REF!</definedName>
    <definedName name="ÉszakBp" localSheetId="0">[3]Ritának2!$BP$1:$CB$110</definedName>
    <definedName name="ÉszakBp">#REF!</definedName>
    <definedName name="excel">[8]Ritának1!$EP$1:$FB$110</definedName>
    <definedName name="Fejér" localSheetId="0">[3]Ritának1!$DC$1:$DO$110</definedName>
    <definedName name="Fejér">[4]Ritának1!$DC$1:$DO$110</definedName>
    <definedName name="Fi" localSheetId="0">'[9]ellenőrzési kapacitás'!#REF!</definedName>
    <definedName name="Fi">#REF!</definedName>
    <definedName name="fu">'[10]V.011-00-50'!$A$3</definedName>
    <definedName name="FVFbeszamolo4mell" hidden="1">'[11]42. sz. c (2002.) tan.'!#REF!</definedName>
    <definedName name="gh" localSheetId="0">[12]Ritának!#REF!</definedName>
    <definedName name="gh">[13]Ritának!#REF!</definedName>
    <definedName name="GRAFezt" localSheetId="0">'[9]ellenőrzési kapacitás'!#REF!</definedName>
    <definedName name="GRAFezt">'[14]ellenőrzési kapacitás'!#REF!</definedName>
    <definedName name="grafGyurcsanyhoz" localSheetId="0">'[9]ellenőrzési kapacitás'!#REF!</definedName>
    <definedName name="grafGyurcsanyhoz">'[14]ellenőrzési kapacitás'!#REF!</definedName>
    <definedName name="Győr" localSheetId="0">[3]Ritának1!$DP$1:$EB$110</definedName>
    <definedName name="Győr">[4]Ritának1!$DP$1:$EB$110</definedName>
    <definedName name="Hajdú" localSheetId="0">[3]Ritának1!$EC$1:$EO$110</definedName>
    <definedName name="Hajdú">[4]Ritának1!$EC$1:$EO$110</definedName>
    <definedName name="Heves" localSheetId="0">[3]Ritának1!$EP$1:$FB$110</definedName>
    <definedName name="Heves">[4]Ritának1!$EP$1:$FB$110</definedName>
    <definedName name="Hivatal" localSheetId="0">[3]Ritának1!$C$1:$O$110</definedName>
    <definedName name="Hivatal">[4]Ritának1!$C$1:$O$110</definedName>
    <definedName name="igadat" localSheetId="0">#REF!</definedName>
    <definedName name="igadat">#REF!</definedName>
    <definedName name="jkkoé">#REF!</definedName>
    <definedName name="KAIG" localSheetId="0">[3]Ritának2!$CC$1:$CO$110</definedName>
    <definedName name="KAIG">[4]Ritának2!$CC$1:$CO$110</definedName>
    <definedName name="KeletBp" localSheetId="0">[3]Ritának2!$BC$1:$BO$110</definedName>
    <definedName name="KeletBp">#REF!</definedName>
    <definedName name="kiug" localSheetId="0" hidden="1">[15]összesen!#REF!</definedName>
    <definedName name="kiug" hidden="1">[15]összesen!#REF!</definedName>
    <definedName name="Komárom" localSheetId="0">[3]Ritának1!$FC$1:$FO$110</definedName>
    <definedName name="Komárom">[4]Ritának1!$FC$1:$FO$110</definedName>
    <definedName name="lk" hidden="1">'[2]42. sz. c (2002.) tan.'!#REF!</definedName>
    <definedName name="LL">#REF!</definedName>
    <definedName name="MM">#REF!</definedName>
    <definedName name="netto" localSheetId="0" hidden="1">'[6]Munka 1'!#REF!</definedName>
    <definedName name="netto" hidden="1">'[7]Munka 1'!#REF!</definedName>
    <definedName name="Nógrád" localSheetId="0">[3]Ritának1!$FP$1:$GB$110</definedName>
    <definedName name="Nógrád">[4]Ritának1!$FP$1:$GB$110</definedName>
    <definedName name="_xlnm.Print_Area" localSheetId="0">'H8_közig.perek '!$B$2:$R$15</definedName>
    <definedName name="Oktatás" localSheetId="0">[3]Ritának1!$AC$1:$AO$110</definedName>
    <definedName name="Oktatás">[4]Ritának1!$AC$1:$AO$110</definedName>
    <definedName name="OLL">#REF!</definedName>
    <definedName name="OPO">[16]Ritának2!$P$1:$AB$110</definedName>
    <definedName name="összes">#REF!</definedName>
    <definedName name="Pest" localSheetId="0">[3]Ritának1!$GC$1:$GO$110</definedName>
    <definedName name="Pest">[13]Ritának!#REF!</definedName>
    <definedName name="ppest" localSheetId="0">[12]Ritának!#REF!</definedName>
    <definedName name="ppest">[13]Ritának!#REF!</definedName>
    <definedName name="Somogy" localSheetId="0">[3]Ritának1!$GP$1:$HB$110</definedName>
    <definedName name="Somogy">[13]Ritának!#REF!</definedName>
    <definedName name="sorok_azonÖsszes_ell_legm_szint" localSheetId="0">#REF!</definedName>
    <definedName name="sorok_azonÖsszes_ell_legm_szint">#REF!</definedName>
    <definedName name="Szabolcs" localSheetId="0">[3]Ritának1!$HC$1:$HO$110</definedName>
    <definedName name="Szabolcs">[13]Ritának!#REF!</definedName>
    <definedName name="Szolnok" localSheetId="0">[3]Ritának1!$HP$1:$IB$110</definedName>
    <definedName name="Szolnok">[13]Ritának!#REF!</definedName>
    <definedName name="SZTADI" localSheetId="0">[3]Ritának1!$P$1:$AB$110</definedName>
    <definedName name="SZTADI">[4]Ritának1!$P$1:$AB$110</definedName>
    <definedName name="táblacím" localSheetId="0">#REF!</definedName>
    <definedName name="táblacím">#REF!</definedName>
    <definedName name="Tolna" localSheetId="0">[3]Ritának1!$IC$1:$IO$110</definedName>
    <definedName name="Tolna">[13]Ritának!#REF!</definedName>
    <definedName name="útvonalÖsszes_ell_legm_szint" localSheetId="0">#REF!</definedName>
    <definedName name="útvonalÖsszes_ell_legm_szint">#REF!</definedName>
    <definedName name="uu" localSheetId="0">#REF!</definedName>
    <definedName name="uu">#REF!</definedName>
    <definedName name="Vas" localSheetId="0">[3]Ritának2!$C$1:$O$110</definedName>
    <definedName name="Vas">#REF!</definedName>
    <definedName name="Veszprém" localSheetId="0">[3]Ritának2!$P$1:$AB$110</definedName>
    <definedName name="Veszprém">#REF!</definedName>
    <definedName name="Zala" localSheetId="0">[3]Ritának2!$AC$1:$AO$110</definedName>
    <definedName name="Zala">#REF!</definedName>
    <definedName name="ZZ1_DélAiRégió" localSheetId="0">#REF!</definedName>
    <definedName name="ZZ1_DélAiRégió">#REF!</definedName>
    <definedName name="ZZ1_DélDiRégió" localSheetId="0">#REF!</definedName>
    <definedName name="ZZ1_DélDiRégió">#REF!</definedName>
    <definedName name="ZZ1_ÉszakAiRégió" localSheetId="0">#REF!</definedName>
    <definedName name="ZZ1_ÉszakAiRégió">#REF!</definedName>
    <definedName name="ZZ1_ÉszakMiRégió" localSheetId="0">#REF!</definedName>
    <definedName name="ZZ1_ÉszakMiRégió">#REF!</definedName>
    <definedName name="ZZ1_FővSzékhÖssz" localSheetId="0">#REF!</definedName>
    <definedName name="ZZ1_FővSzékhÖssz">#REF!</definedName>
    <definedName name="ZZ1_KözépDiRégió" localSheetId="0">#REF!</definedName>
    <definedName name="ZZ1_KözépDiRégió">#REF!</definedName>
    <definedName name="ZZ1_NyugatDiRégió" localSheetId="0">#REF!</definedName>
    <definedName name="ZZ1_NyugatDiRégió">#REF!</definedName>
    <definedName name="ZZ2_APEHÖssz" localSheetId="0">#REF!</definedName>
    <definedName name="ZZ2_APEHÖssz">#REF!</definedName>
    <definedName name="ZZ2_KözpSzervÖssz" localSheetId="0">#REF!</definedName>
    <definedName name="ZZ2_KözpSzervÖssz">#REF!</definedName>
    <definedName name="ZZ2_TerSzervÖssz" localSheetId="0">#REF!</definedName>
    <definedName name="ZZ2_TerSzervÖss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5" i="16" l="1"/>
  <c r="Q15" i="16"/>
  <c r="N15" i="16"/>
  <c r="M15" i="16"/>
  <c r="J15" i="16"/>
  <c r="I15" i="16"/>
  <c r="H15" i="16"/>
  <c r="G15" i="16"/>
  <c r="F15" i="16"/>
  <c r="D15" i="16"/>
  <c r="C15" i="16"/>
  <c r="K14" i="16"/>
  <c r="O14" i="16" s="1"/>
  <c r="E14" i="16"/>
  <c r="K13" i="16"/>
  <c r="E13" i="16"/>
  <c r="K12" i="16"/>
  <c r="E12" i="16"/>
  <c r="K11" i="16"/>
  <c r="O11" i="16" s="1"/>
  <c r="E11" i="16"/>
  <c r="P11" i="16" s="1"/>
  <c r="K10" i="16"/>
  <c r="E10" i="16"/>
  <c r="K9" i="16"/>
  <c r="E9" i="16"/>
  <c r="E15" i="16" s="1"/>
  <c r="O9" i="16" l="1"/>
  <c r="L9" i="16"/>
  <c r="K15" i="16"/>
  <c r="L15" i="16" s="1"/>
  <c r="L12" i="16"/>
  <c r="O12" i="16"/>
  <c r="P12" i="16" s="1"/>
  <c r="O13" i="16"/>
  <c r="P13" i="16" s="1"/>
  <c r="L13" i="16"/>
  <c r="P14" i="16"/>
  <c r="L10" i="16"/>
  <c r="L14" i="16"/>
  <c r="P9" i="16"/>
  <c r="O10" i="16"/>
  <c r="O15" i="16" s="1"/>
  <c r="L11" i="16"/>
  <c r="P10" i="16" l="1"/>
  <c r="P15" i="16" s="1"/>
</calcChain>
</file>

<file path=xl/sharedStrings.xml><?xml version="1.0" encoding="utf-8"?>
<sst xmlns="http://schemas.openxmlformats.org/spreadsheetml/2006/main" count="29" uniqueCount="29">
  <si>
    <t>Közigazgatási perek 2018. évben országos adat</t>
  </si>
  <si>
    <t>Szakterület</t>
  </si>
  <si>
    <t xml:space="preserve">Előző évről áthúzódó perek  </t>
  </si>
  <si>
    <t xml:space="preserve">Tárgyidőszak-ban induló perek </t>
  </si>
  <si>
    <t>Folyamat-ban lévő perek összesen</t>
  </si>
  <si>
    <t xml:space="preserve">Ítéletek </t>
  </si>
  <si>
    <t xml:space="preserve">Helyben-hagyás aránya </t>
  </si>
  <si>
    <t xml:space="preserve">Permegszüntetés </t>
  </si>
  <si>
    <t>Befejezett perek  összesen</t>
  </si>
  <si>
    <t xml:space="preserve">Tárgyidőszak végén folyamatban lévő perek </t>
  </si>
  <si>
    <t>Befejezett perekben megítélt perköltség (ezer Ft)</t>
  </si>
  <si>
    <t>Helyben-hagyás</t>
  </si>
  <si>
    <t>Megvál-toztatás</t>
  </si>
  <si>
    <t>Hatályon kívül helyezés</t>
  </si>
  <si>
    <t>Részjogerő</t>
  </si>
  <si>
    <t>Mind- összesen</t>
  </si>
  <si>
    <t>Új eljárás</t>
  </si>
  <si>
    <t xml:space="preserve">Hivatal nyert </t>
  </si>
  <si>
    <t>Hivatal vesztett</t>
  </si>
  <si>
    <t xml:space="preserve">Hivatal javára </t>
  </si>
  <si>
    <t>Hivatal terhére</t>
  </si>
  <si>
    <t>2018. év</t>
  </si>
  <si>
    <t>Ellenőrzési</t>
  </si>
  <si>
    <t>Adóügyi</t>
  </si>
  <si>
    <t>Fizetési kedvezményi</t>
  </si>
  <si>
    <t>Végrehajtási</t>
  </si>
  <si>
    <t xml:space="preserve">Illetékügyi </t>
  </si>
  <si>
    <t>Vám- és pénzügyőri</t>
  </si>
  <si>
    <t>Perek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</si>
</sst>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20">
    <font>
      <sz val="12"/>
      <color theme="1"/>
      <name val="Times New Roman"/>
      <family val="2"/>
      <charset val="238"/>
    </font>
    <font>
      <sz val="10"/>
      <name val="Arial CE"/>
      <charset val="238"/>
    </font>
    <font>
      <sz val="10"/>
      <name val="Arial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u/>
      <sz val="12"/>
      <color indexed="12"/>
      <name val="Times New Roman CE"/>
      <charset val="238"/>
    </font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2"/>
      <name val="Times New Roman CE"/>
      <charset val="238"/>
    </font>
    <font>
      <sz val="11"/>
      <name val="Arial"/>
      <family val="2"/>
      <charset val="238"/>
    </font>
    <font>
      <b/>
      <sz val="11"/>
      <name val="Times New Roman CE"/>
      <family val="1"/>
      <charset val="238"/>
    </font>
    <font>
      <sz val="10"/>
      <name val="MS Sans Serif"/>
      <family val="2"/>
      <charset val="238"/>
    </font>
    <font>
      <sz val="11"/>
      <name val="Times New Roman CE"/>
      <family val="1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i/>
      <u/>
      <sz val="12"/>
      <name val="Times New Roman CE"/>
      <family val="1"/>
      <charset val="238"/>
    </font>
    <font>
      <sz val="11"/>
      <color indexed="8"/>
      <name val="Times New Roman CE"/>
      <charset val="238"/>
    </font>
    <font>
      <sz val="11"/>
      <color rgb="FF00B0F0"/>
      <name val="Times New Roman CE"/>
      <charset val="238"/>
    </font>
    <font>
      <b/>
      <sz val="11"/>
      <color rgb="FF00B0F0"/>
      <name val="Times New Roman CE"/>
      <charset val="238"/>
    </font>
    <font>
      <u/>
      <sz val="12"/>
      <color indexed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9">
    <xf numFmtId="0" fontId="0" fillId="0" borderId="0"/>
    <xf numFmtId="0" fontId="1" fillId="0" borderId="0"/>
    <xf numFmtId="0" fontId="2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8" fillId="0" borderId="0"/>
    <xf numFmtId="0" fontId="9" fillId="0" borderId="0"/>
    <xf numFmtId="0" fontId="9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  <xf numFmtId="0" fontId="14" fillId="0" borderId="0"/>
    <xf numFmtId="0" fontId="1" fillId="0" borderId="0"/>
    <xf numFmtId="0" fontId="8" fillId="0" borderId="0"/>
  </cellStyleXfs>
  <cellXfs count="62">
    <xf numFmtId="0" fontId="0" fillId="0" borderId="0" xfId="0"/>
    <xf numFmtId="0" fontId="12" fillId="0" borderId="0" xfId="12" applyFont="1" applyAlignment="1">
      <alignment vertical="center"/>
    </xf>
    <xf numFmtId="0" fontId="12" fillId="0" borderId="0" xfId="13" applyFont="1" applyAlignment="1">
      <alignment vertical="center"/>
    </xf>
    <xf numFmtId="0" fontId="12" fillId="0" borderId="0" xfId="15" applyFont="1" applyAlignment="1">
      <alignment vertical="center"/>
    </xf>
    <xf numFmtId="0" fontId="1" fillId="0" borderId="0" xfId="17"/>
    <xf numFmtId="3" fontId="16" fillId="2" borderId="13" xfId="6" applyNumberFormat="1" applyFont="1" applyFill="1" applyBorder="1" applyAlignment="1">
      <alignment horizontal="right" vertical="center" wrapText="1" indent="1"/>
    </xf>
    <xf numFmtId="3" fontId="16" fillId="2" borderId="14" xfId="6" applyNumberFormat="1" applyFont="1" applyFill="1" applyBorder="1" applyAlignment="1">
      <alignment horizontal="right" vertical="center" wrapText="1" indent="1"/>
    </xf>
    <xf numFmtId="165" fontId="12" fillId="0" borderId="0" xfId="12" applyNumberFormat="1" applyFont="1" applyAlignment="1">
      <alignment vertical="center"/>
    </xf>
    <xf numFmtId="0" fontId="12" fillId="0" borderId="0" xfId="16" applyFont="1" applyAlignment="1">
      <alignment vertical="center"/>
    </xf>
    <xf numFmtId="0" fontId="12" fillId="0" borderId="0" xfId="14" applyFont="1" applyAlignment="1">
      <alignment horizontal="centerContinuous" vertical="center"/>
    </xf>
    <xf numFmtId="0" fontId="12" fillId="4" borderId="1" xfId="17" applyFont="1" applyFill="1" applyBorder="1" applyAlignment="1">
      <alignment horizontal="center" vertical="center" wrapText="1"/>
    </xf>
    <xf numFmtId="0" fontId="12" fillId="4" borderId="2" xfId="17" applyFont="1" applyFill="1" applyBorder="1" applyAlignment="1">
      <alignment horizontal="center" vertical="center" wrapText="1"/>
    </xf>
    <xf numFmtId="0" fontId="12" fillId="4" borderId="7" xfId="17" applyFont="1" applyFill="1" applyBorder="1" applyAlignment="1">
      <alignment horizontal="center" vertical="center" wrapText="1"/>
    </xf>
    <xf numFmtId="0" fontId="12" fillId="2" borderId="6" xfId="15" applyFont="1" applyFill="1" applyBorder="1" applyAlignment="1">
      <alignment horizontal="left" vertical="center" indent="1"/>
    </xf>
    <xf numFmtId="164" fontId="17" fillId="2" borderId="13" xfId="6" applyNumberFormat="1" applyFont="1" applyFill="1" applyBorder="1" applyAlignment="1">
      <alignment horizontal="right" vertical="center" wrapText="1" indent="1"/>
    </xf>
    <xf numFmtId="3" fontId="16" fillId="2" borderId="22" xfId="6" applyNumberFormat="1" applyFont="1" applyFill="1" applyBorder="1" applyAlignment="1">
      <alignment horizontal="right" vertical="center" wrapText="1" indent="1"/>
    </xf>
    <xf numFmtId="0" fontId="12" fillId="3" borderId="6" xfId="15" applyFont="1" applyFill="1" applyBorder="1" applyAlignment="1">
      <alignment horizontal="left" vertical="center" indent="1"/>
    </xf>
    <xf numFmtId="3" fontId="16" fillId="3" borderId="13" xfId="6" applyNumberFormat="1" applyFont="1" applyFill="1" applyBorder="1" applyAlignment="1">
      <alignment horizontal="right" vertical="center" wrapText="1" indent="1"/>
    </xf>
    <xf numFmtId="164" fontId="17" fillId="3" borderId="13" xfId="6" applyNumberFormat="1" applyFont="1" applyFill="1" applyBorder="1" applyAlignment="1">
      <alignment horizontal="right" vertical="center" wrapText="1" indent="1"/>
    </xf>
    <xf numFmtId="3" fontId="16" fillId="3" borderId="22" xfId="6" applyNumberFormat="1" applyFont="1" applyFill="1" applyBorder="1" applyAlignment="1">
      <alignment horizontal="right" vertical="center" wrapText="1" indent="1"/>
    </xf>
    <xf numFmtId="3" fontId="16" fillId="3" borderId="14" xfId="6" applyNumberFormat="1" applyFont="1" applyFill="1" applyBorder="1" applyAlignment="1">
      <alignment horizontal="right" vertical="center" wrapText="1" indent="1"/>
    </xf>
    <xf numFmtId="0" fontId="12" fillId="3" borderId="0" xfId="15" applyFont="1" applyFill="1" applyAlignment="1">
      <alignment vertical="center"/>
    </xf>
    <xf numFmtId="0" fontId="1" fillId="3" borderId="0" xfId="17" applyFill="1"/>
    <xf numFmtId="165" fontId="12" fillId="3" borderId="0" xfId="12" applyNumberFormat="1" applyFont="1" applyFill="1" applyAlignment="1">
      <alignment vertical="center"/>
    </xf>
    <xf numFmtId="0" fontId="12" fillId="3" borderId="0" xfId="12" applyFont="1" applyFill="1" applyAlignment="1">
      <alignment vertical="center"/>
    </xf>
    <xf numFmtId="0" fontId="12" fillId="0" borderId="6" xfId="15" applyFont="1" applyBorder="1" applyAlignment="1">
      <alignment horizontal="left" vertical="center" indent="1"/>
    </xf>
    <xf numFmtId="3" fontId="16" fillId="0" borderId="13" xfId="6" applyNumberFormat="1" applyFont="1" applyBorder="1" applyAlignment="1">
      <alignment horizontal="right" vertical="center" wrapText="1" indent="1"/>
    </xf>
    <xf numFmtId="164" fontId="17" fillId="0" borderId="13" xfId="6" applyNumberFormat="1" applyFont="1" applyBorder="1" applyAlignment="1">
      <alignment horizontal="right" vertical="center" wrapText="1" indent="1"/>
    </xf>
    <xf numFmtId="3" fontId="16" fillId="0" borderId="22" xfId="6" applyNumberFormat="1" applyFont="1" applyBorder="1" applyAlignment="1">
      <alignment horizontal="right" vertical="center" wrapText="1" indent="1"/>
    </xf>
    <xf numFmtId="3" fontId="16" fillId="0" borderId="14" xfId="6" applyNumberFormat="1" applyFont="1" applyBorder="1" applyAlignment="1">
      <alignment horizontal="right" vertical="center" wrapText="1" indent="1"/>
    </xf>
    <xf numFmtId="0" fontId="10" fillId="4" borderId="8" xfId="15" applyFont="1" applyFill="1" applyBorder="1" applyAlignment="1">
      <alignment horizontal="left" vertical="center" indent="1"/>
    </xf>
    <xf numFmtId="3" fontId="10" fillId="4" borderId="9" xfId="17" applyNumberFormat="1" applyFont="1" applyFill="1" applyBorder="1" applyAlignment="1">
      <alignment horizontal="right" vertical="center" indent="1"/>
    </xf>
    <xf numFmtId="164" fontId="18" fillId="4" borderId="9" xfId="17" applyNumberFormat="1" applyFont="1" applyFill="1" applyBorder="1" applyAlignment="1">
      <alignment horizontal="right" vertical="center" indent="1"/>
    </xf>
    <xf numFmtId="3" fontId="10" fillId="4" borderId="10" xfId="17" applyNumberFormat="1" applyFont="1" applyFill="1" applyBorder="1" applyAlignment="1">
      <alignment horizontal="right" vertical="center" indent="1"/>
    </xf>
    <xf numFmtId="0" fontId="7" fillId="0" borderId="0" xfId="17" applyFont="1"/>
    <xf numFmtId="0" fontId="12" fillId="0" borderId="0" xfId="6" applyFont="1" applyAlignment="1">
      <alignment vertical="center" wrapText="1"/>
    </xf>
    <xf numFmtId="0" fontId="19" fillId="0" borderId="0" xfId="4" applyFont="1" applyFill="1" applyAlignment="1" applyProtection="1">
      <alignment vertical="center"/>
    </xf>
    <xf numFmtId="0" fontId="15" fillId="0" borderId="0" xfId="12" applyFont="1" applyAlignment="1">
      <alignment horizontal="right" vertical="center"/>
    </xf>
    <xf numFmtId="0" fontId="13" fillId="0" borderId="0" xfId="14" applyFont="1" applyAlignment="1">
      <alignment horizontal="center" vertical="center"/>
    </xf>
    <xf numFmtId="0" fontId="10" fillId="4" borderId="3" xfId="17" applyFont="1" applyFill="1" applyBorder="1" applyAlignment="1">
      <alignment horizontal="center" vertical="center" wrapText="1"/>
    </xf>
    <xf numFmtId="0" fontId="10" fillId="4" borderId="6" xfId="17" applyFont="1" applyFill="1" applyBorder="1" applyAlignment="1">
      <alignment vertical="center" wrapText="1"/>
    </xf>
    <xf numFmtId="0" fontId="12" fillId="4" borderId="4" xfId="17" applyFont="1" applyFill="1" applyBorder="1" applyAlignment="1">
      <alignment horizontal="center" vertical="center" wrapText="1"/>
    </xf>
    <xf numFmtId="0" fontId="12" fillId="4" borderId="1" xfId="17" applyFont="1" applyFill="1" applyBorder="1" applyAlignment="1">
      <alignment vertical="center" wrapText="1"/>
    </xf>
    <xf numFmtId="0" fontId="12" fillId="4" borderId="1" xfId="17" applyFont="1" applyFill="1" applyBorder="1" applyAlignment="1">
      <alignment horizontal="center" vertical="center" wrapText="1"/>
    </xf>
    <xf numFmtId="0" fontId="10" fillId="4" borderId="4" xfId="17" applyFont="1" applyFill="1" applyBorder="1" applyAlignment="1">
      <alignment horizontal="center" vertical="center" wrapText="1"/>
    </xf>
    <xf numFmtId="0" fontId="10" fillId="4" borderId="2" xfId="17" applyFont="1" applyFill="1" applyBorder="1" applyAlignment="1">
      <alignment horizontal="center" vertical="center" wrapText="1"/>
    </xf>
    <xf numFmtId="0" fontId="10" fillId="4" borderId="18" xfId="17" applyFont="1" applyFill="1" applyBorder="1" applyAlignment="1">
      <alignment horizontal="center" vertical="center"/>
    </xf>
    <xf numFmtId="0" fontId="12" fillId="4" borderId="11" xfId="6" applyFont="1" applyFill="1" applyBorder="1" applyAlignment="1">
      <alignment horizontal="center" vertical="center"/>
    </xf>
    <xf numFmtId="0" fontId="12" fillId="4" borderId="19" xfId="6" applyFont="1" applyFill="1" applyBorder="1" applyAlignment="1">
      <alignment horizontal="center" vertical="center"/>
    </xf>
    <xf numFmtId="0" fontId="10" fillId="4" borderId="1" xfId="17" applyFont="1" applyFill="1" applyBorder="1" applyAlignment="1">
      <alignment horizontal="center" vertical="center" wrapText="1"/>
    </xf>
    <xf numFmtId="0" fontId="10" fillId="4" borderId="15" xfId="17" applyFont="1" applyFill="1" applyBorder="1" applyAlignment="1">
      <alignment horizontal="center" vertical="center" wrapText="1"/>
    </xf>
    <xf numFmtId="0" fontId="10" fillId="0" borderId="17" xfId="15" applyFont="1" applyBorder="1" applyAlignment="1">
      <alignment horizontal="center" vertical="center"/>
    </xf>
    <xf numFmtId="0" fontId="8" fillId="0" borderId="20" xfId="6" applyBorder="1" applyAlignment="1">
      <alignment vertical="center"/>
    </xf>
    <xf numFmtId="0" fontId="8" fillId="0" borderId="21" xfId="6" applyBorder="1" applyAlignment="1">
      <alignment vertical="center"/>
    </xf>
    <xf numFmtId="0" fontId="10" fillId="4" borderId="1" xfId="17" applyFont="1" applyFill="1" applyBorder="1" applyAlignment="1">
      <alignment vertical="center" wrapText="1"/>
    </xf>
    <xf numFmtId="0" fontId="10" fillId="4" borderId="5" xfId="17" applyFont="1" applyFill="1" applyBorder="1" applyAlignment="1">
      <alignment horizontal="center" vertical="center" wrapText="1"/>
    </xf>
    <xf numFmtId="0" fontId="10" fillId="4" borderId="7" xfId="17" applyFont="1" applyFill="1" applyBorder="1" applyAlignment="1">
      <alignment horizontal="center" vertical="center" wrapText="1"/>
    </xf>
    <xf numFmtId="0" fontId="12" fillId="4" borderId="2" xfId="17" applyFont="1" applyFill="1" applyBorder="1" applyAlignment="1">
      <alignment horizontal="center" vertical="center" wrapText="1"/>
    </xf>
    <xf numFmtId="0" fontId="12" fillId="4" borderId="16" xfId="17" applyFont="1" applyFill="1" applyBorder="1" applyAlignment="1">
      <alignment horizontal="center" vertical="center" wrapText="1"/>
    </xf>
    <xf numFmtId="0" fontId="12" fillId="4" borderId="13" xfId="17" applyFont="1" applyFill="1" applyBorder="1" applyAlignment="1">
      <alignment horizontal="center" vertical="center" wrapText="1"/>
    </xf>
    <xf numFmtId="0" fontId="12" fillId="4" borderId="12" xfId="6" applyFont="1" applyFill="1" applyBorder="1" applyAlignment="1">
      <alignment horizontal="center" vertical="center" wrapText="1"/>
    </xf>
    <xf numFmtId="0" fontId="10" fillId="4" borderId="13" xfId="6" applyFont="1" applyFill="1" applyBorder="1" applyAlignment="1">
      <alignment horizontal="center" vertical="center" wrapText="1"/>
    </xf>
  </cellXfs>
  <cellStyles count="19">
    <cellStyle name="Hivatkozás" xfId="4" builtinId="8"/>
    <cellStyle name="Normál" xfId="0" builtinId="0"/>
    <cellStyle name="Normál 11" xfId="7" xr:uid="{00000000-0005-0000-0000-000002000000}"/>
    <cellStyle name="Normál 11 3" xfId="8" xr:uid="{00000000-0005-0000-0000-000003000000}"/>
    <cellStyle name="Normál 12" xfId="18" xr:uid="{00000000-0005-0000-0000-000004000000}"/>
    <cellStyle name="Normál 2" xfId="1" xr:uid="{00000000-0005-0000-0000-000005000000}"/>
    <cellStyle name="Normál 2 2" xfId="9" xr:uid="{00000000-0005-0000-0000-000006000000}"/>
    <cellStyle name="Normál 2 2 2" xfId="10" xr:uid="{00000000-0005-0000-0000-000007000000}"/>
    <cellStyle name="Normál 3" xfId="2" xr:uid="{00000000-0005-0000-0000-000008000000}"/>
    <cellStyle name="Normál 3 2 2 2 2" xfId="5" xr:uid="{00000000-0005-0000-0000-000009000000}"/>
    <cellStyle name="Normál 4" xfId="3" xr:uid="{00000000-0005-0000-0000-00000A000000}"/>
    <cellStyle name="Normál 9" xfId="6" xr:uid="{00000000-0005-0000-0000-00000B000000}"/>
    <cellStyle name="Normál_adat0503ADOUGYIfookoztartozas2005apr4" xfId="14" xr:uid="{00000000-0005-0000-0000-00000C000000}"/>
    <cellStyle name="Normál_ADAT9912" xfId="15" xr:uid="{00000000-0005-0000-0000-00000D000000}"/>
    <cellStyle name="Normál_jogi2005evesbeszamKATItol" xfId="16" xr:uid="{00000000-0005-0000-0000-00000E000000}"/>
    <cellStyle name="Normál_JOGItablak_képletekkel2008junKATI" xfId="17" xr:uid="{00000000-0005-0000-0000-00000F000000}"/>
    <cellStyle name="Normál_UJnevibeszhozTABLATERVEKbehajtasMATICSNEtol2005jun7" xfId="13" xr:uid="{00000000-0005-0000-0000-000010000000}"/>
    <cellStyle name="Normál_UJnevibeszhozTABLATERVEKjogiBALAZSNEtol2005jun6" xfId="12" xr:uid="{00000000-0005-0000-0000-000011000000}"/>
    <cellStyle name="Százalék 2" xfId="11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ustomXml" Target="../customXml/item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ustomXml" Target="../customXml/item2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1333\LOCALS~1\Temp\C.Lotus.Notes.Data\Xls\EXCEL5\ASZatfogo2005ben\atadottKITOLTOTTtanusitvanyok27tol46ig2005nov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1031\LOCALS~1\Temp\C.Lotus.Notes.Data\DOCUME~1\u001436\LOCALS~1\Temp\C.Lotus.Notes.Data\EXCEL5\ASZatfogo2005ben\atadottKITOLTOTTtanusitvanyok27tol46ig2005nov1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unka\BESZAMOLO\2008\Fook\02nev\Humpol\BR-S08063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Munka\BESZAMOLO\2008\Fook\02nev\Humpol\BR-S08063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0695\LOCALS~1\Temp\C.Lotus.Notes.Data\hatteranyagELNOKnek2005dec15iigertreKEPEI2005dec1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Munka\xls\EXCEL5\2005\letszam2005\2005-eves\BRS-2005dec31x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1436\LOCALS~1\Temp\C.Lotus.Notes.Data\EXCEL5\ASZatfogo2005ben\atadottKITOLTOTTtanusitvanyok27tol46ig2005nov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1333\LOCALS~1\Temp\C.Lotus.Notes.Data\xls\EXCEL5\2005\letszam2005\2005-eves\BRS-2005dec31xl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1436\LOCALS~1\Temp\C.Lotus.Notes.Data\EXCEL5\2005\letszam2005\2005-eves\BRS-2005dec31xl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Xls\1999\ZARASOK\Augusztus\Befolyt9998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Xls\1999\ZARASOK\Augusztus\Befolyt9998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1031\LOCALS~1\Temp\C.Lotus.Notes.Data\DOCUME~1\u001436\LOCALS~1\Temp\C.Lotus.Notes.Data\EXCEL5\2005\letszam2005\2005-eves\BRS-2005dec31xl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0695\LOCALS~1\Temp\C.Lotus.Notes.Data\hatteranyagELNOKnek2005dec15iigertreKEPEI2005dec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A1:T27"/>
  <sheetViews>
    <sheetView tabSelected="1" zoomScale="75" zoomScaleNormal="75" workbookViewId="0">
      <selection activeCell="B4" sqref="B4"/>
    </sheetView>
  </sheetViews>
  <sheetFormatPr defaultColWidth="9" defaultRowHeight="15"/>
  <cols>
    <col min="1" max="1" width="2.25" style="1" customWidth="1"/>
    <col min="2" max="2" width="22.5" style="1" customWidth="1"/>
    <col min="3" max="3" width="10.75" style="1" customWidth="1"/>
    <col min="4" max="4" width="13" style="1" customWidth="1"/>
    <col min="5" max="5" width="9.125" style="1" customWidth="1"/>
    <col min="6" max="6" width="8.375" style="1" customWidth="1"/>
    <col min="7" max="7" width="7.625" style="1" customWidth="1"/>
    <col min="8" max="8" width="9.25" style="1" customWidth="1"/>
    <col min="9" max="9" width="8" style="1" customWidth="1"/>
    <col min="10" max="10" width="9.125" style="1" customWidth="1"/>
    <col min="11" max="11" width="8.625" style="1" customWidth="1"/>
    <col min="12" max="12" width="9" style="1" customWidth="1"/>
    <col min="13" max="14" width="8.125" style="1" customWidth="1"/>
    <col min="15" max="15" width="9.875" style="1" customWidth="1"/>
    <col min="16" max="16" width="12.5" style="1" customWidth="1"/>
    <col min="17" max="17" width="12" style="1" bestFit="1" customWidth="1"/>
    <col min="18" max="18" width="10.625" style="1" bestFit="1" customWidth="1"/>
    <col min="19" max="19" width="8" style="4" customWidth="1"/>
    <col min="20" max="16384" width="9" style="1"/>
  </cols>
  <sheetData>
    <row r="1" spans="1:20" ht="15.75">
      <c r="B1" s="36"/>
      <c r="C1" s="36"/>
    </row>
    <row r="2" spans="1:20" s="8" customFormat="1" ht="15.75">
      <c r="B2" s="4"/>
      <c r="Q2" s="37"/>
      <c r="R2" s="37"/>
      <c r="S2" s="4"/>
    </row>
    <row r="3" spans="1:20" s="2" customFormat="1" ht="21" customHeight="1">
      <c r="B3" s="38" t="s">
        <v>0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4"/>
    </row>
    <row r="4" spans="1:20" s="2" customFormat="1" ht="16.5" customHeight="1" thickBot="1">
      <c r="B4" s="9"/>
      <c r="C4" s="9"/>
      <c r="D4" s="9"/>
      <c r="E4" s="9"/>
      <c r="S4" s="4"/>
    </row>
    <row r="5" spans="1:20" s="2" customFormat="1" ht="27" customHeight="1">
      <c r="B5" s="39" t="s">
        <v>1</v>
      </c>
      <c r="C5" s="41" t="s">
        <v>2</v>
      </c>
      <c r="D5" s="41" t="s">
        <v>3</v>
      </c>
      <c r="E5" s="44" t="s">
        <v>4</v>
      </c>
      <c r="F5" s="46" t="s">
        <v>5</v>
      </c>
      <c r="G5" s="47"/>
      <c r="H5" s="47"/>
      <c r="I5" s="47"/>
      <c r="J5" s="47"/>
      <c r="K5" s="48"/>
      <c r="L5" s="44" t="s">
        <v>6</v>
      </c>
      <c r="M5" s="44" t="s">
        <v>7</v>
      </c>
      <c r="N5" s="50"/>
      <c r="O5" s="44" t="s">
        <v>8</v>
      </c>
      <c r="P5" s="44" t="s">
        <v>9</v>
      </c>
      <c r="Q5" s="44" t="s">
        <v>10</v>
      </c>
      <c r="R5" s="55"/>
      <c r="S5" s="4"/>
    </row>
    <row r="6" spans="1:20" s="2" customFormat="1" ht="30" customHeight="1">
      <c r="B6" s="40"/>
      <c r="C6" s="42"/>
      <c r="D6" s="43"/>
      <c r="E6" s="45"/>
      <c r="F6" s="43" t="s">
        <v>11</v>
      </c>
      <c r="G6" s="43" t="s">
        <v>12</v>
      </c>
      <c r="H6" s="57" t="s">
        <v>13</v>
      </c>
      <c r="I6" s="58"/>
      <c r="J6" s="59" t="s">
        <v>14</v>
      </c>
      <c r="K6" s="61" t="s">
        <v>15</v>
      </c>
      <c r="L6" s="49"/>
      <c r="M6" s="49"/>
      <c r="N6" s="45"/>
      <c r="O6" s="54"/>
      <c r="P6" s="54"/>
      <c r="Q6" s="49"/>
      <c r="R6" s="56"/>
      <c r="S6" s="4"/>
    </row>
    <row r="7" spans="1:20" s="2" customFormat="1" ht="30.75" customHeight="1">
      <c r="B7" s="40"/>
      <c r="C7" s="42"/>
      <c r="D7" s="43"/>
      <c r="E7" s="45"/>
      <c r="F7" s="43"/>
      <c r="G7" s="43"/>
      <c r="H7" s="10"/>
      <c r="I7" s="11" t="s">
        <v>16</v>
      </c>
      <c r="J7" s="60"/>
      <c r="K7" s="60"/>
      <c r="L7" s="49"/>
      <c r="M7" s="10" t="s">
        <v>17</v>
      </c>
      <c r="N7" s="11" t="s">
        <v>18</v>
      </c>
      <c r="O7" s="54"/>
      <c r="P7" s="54"/>
      <c r="Q7" s="10" t="s">
        <v>19</v>
      </c>
      <c r="R7" s="12" t="s">
        <v>20</v>
      </c>
      <c r="S7" s="4"/>
    </row>
    <row r="8" spans="1:20" ht="15.75" customHeight="1">
      <c r="A8" s="3"/>
      <c r="B8" s="51" t="s">
        <v>21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3"/>
    </row>
    <row r="9" spans="1:20">
      <c r="A9" s="3"/>
      <c r="B9" s="13" t="s">
        <v>22</v>
      </c>
      <c r="C9" s="5">
        <v>1198</v>
      </c>
      <c r="D9" s="5">
        <v>819</v>
      </c>
      <c r="E9" s="5">
        <f t="shared" ref="E9:E14" si="0">SUM(C9:D9)</f>
        <v>2017</v>
      </c>
      <c r="F9" s="5">
        <v>650</v>
      </c>
      <c r="G9" s="5">
        <v>41</v>
      </c>
      <c r="H9" s="5">
        <v>19</v>
      </c>
      <c r="I9" s="5">
        <v>253</v>
      </c>
      <c r="J9" s="5">
        <v>5</v>
      </c>
      <c r="K9" s="5">
        <f t="shared" ref="K9:K14" si="1">SUM(F9:J9)</f>
        <v>968</v>
      </c>
      <c r="L9" s="14">
        <f t="shared" ref="L9:L15" si="2">F9/K9</f>
        <v>0.67148760330578516</v>
      </c>
      <c r="M9" s="15">
        <v>182</v>
      </c>
      <c r="N9" s="5">
        <v>40</v>
      </c>
      <c r="O9" s="5">
        <f t="shared" ref="O9:O14" si="3">K9+M9+N9</f>
        <v>1190</v>
      </c>
      <c r="P9" s="5">
        <f t="shared" ref="P9:P14" si="4">E9-O9</f>
        <v>827</v>
      </c>
      <c r="Q9" s="5">
        <v>137330</v>
      </c>
      <c r="R9" s="6">
        <v>118077</v>
      </c>
      <c r="T9" s="7"/>
    </row>
    <row r="10" spans="1:20">
      <c r="A10" s="3"/>
      <c r="B10" s="16" t="s">
        <v>23</v>
      </c>
      <c r="C10" s="17">
        <v>168</v>
      </c>
      <c r="D10" s="17">
        <v>117</v>
      </c>
      <c r="E10" s="17">
        <f t="shared" si="0"/>
        <v>285</v>
      </c>
      <c r="F10" s="17">
        <v>46</v>
      </c>
      <c r="G10" s="17">
        <v>5</v>
      </c>
      <c r="H10" s="17">
        <v>2</v>
      </c>
      <c r="I10" s="17">
        <v>18</v>
      </c>
      <c r="J10" s="17">
        <v>0</v>
      </c>
      <c r="K10" s="17">
        <f t="shared" si="1"/>
        <v>71</v>
      </c>
      <c r="L10" s="18">
        <f t="shared" si="2"/>
        <v>0.647887323943662</v>
      </c>
      <c r="M10" s="19">
        <v>97</v>
      </c>
      <c r="N10" s="17">
        <v>5</v>
      </c>
      <c r="O10" s="17">
        <f t="shared" si="3"/>
        <v>173</v>
      </c>
      <c r="P10" s="17">
        <f t="shared" si="4"/>
        <v>112</v>
      </c>
      <c r="Q10" s="17">
        <v>2083</v>
      </c>
      <c r="R10" s="20">
        <v>1645</v>
      </c>
      <c r="T10" s="7"/>
    </row>
    <row r="11" spans="1:20">
      <c r="A11" s="3"/>
      <c r="B11" s="13" t="s">
        <v>24</v>
      </c>
      <c r="C11" s="5">
        <v>27</v>
      </c>
      <c r="D11" s="5">
        <v>27</v>
      </c>
      <c r="E11" s="5">
        <f t="shared" si="0"/>
        <v>54</v>
      </c>
      <c r="F11" s="5">
        <v>18</v>
      </c>
      <c r="G11" s="5">
        <v>0</v>
      </c>
      <c r="H11" s="5">
        <v>0</v>
      </c>
      <c r="I11" s="5">
        <v>2</v>
      </c>
      <c r="J11" s="5">
        <v>0</v>
      </c>
      <c r="K11" s="5">
        <f t="shared" si="1"/>
        <v>20</v>
      </c>
      <c r="L11" s="14">
        <f t="shared" si="2"/>
        <v>0.9</v>
      </c>
      <c r="M11" s="15">
        <v>19</v>
      </c>
      <c r="N11" s="5">
        <v>0</v>
      </c>
      <c r="O11" s="5">
        <f t="shared" si="3"/>
        <v>39</v>
      </c>
      <c r="P11" s="5">
        <f t="shared" si="4"/>
        <v>15</v>
      </c>
      <c r="Q11" s="5">
        <v>449</v>
      </c>
      <c r="R11" s="6">
        <v>0</v>
      </c>
    </row>
    <row r="12" spans="1:20">
      <c r="A12" s="3"/>
      <c r="B12" s="16" t="s">
        <v>25</v>
      </c>
      <c r="C12" s="17">
        <v>9</v>
      </c>
      <c r="D12" s="17">
        <v>47</v>
      </c>
      <c r="E12" s="17">
        <f t="shared" si="0"/>
        <v>56</v>
      </c>
      <c r="F12" s="17">
        <v>19</v>
      </c>
      <c r="G12" s="17">
        <v>0</v>
      </c>
      <c r="H12" s="17">
        <v>0</v>
      </c>
      <c r="I12" s="17">
        <v>1</v>
      </c>
      <c r="J12" s="17">
        <v>0</v>
      </c>
      <c r="K12" s="17">
        <f t="shared" si="1"/>
        <v>20</v>
      </c>
      <c r="L12" s="18">
        <f t="shared" si="2"/>
        <v>0.95</v>
      </c>
      <c r="M12" s="19">
        <v>9</v>
      </c>
      <c r="N12" s="17">
        <v>2</v>
      </c>
      <c r="O12" s="17">
        <f t="shared" si="3"/>
        <v>31</v>
      </c>
      <c r="P12" s="17">
        <f t="shared" si="4"/>
        <v>25</v>
      </c>
      <c r="Q12" s="17">
        <v>604</v>
      </c>
      <c r="R12" s="20">
        <v>0</v>
      </c>
    </row>
    <row r="13" spans="1:20" s="24" customFormat="1">
      <c r="A13" s="21"/>
      <c r="B13" s="13" t="s">
        <v>26</v>
      </c>
      <c r="C13" s="5">
        <v>125</v>
      </c>
      <c r="D13" s="5">
        <v>89</v>
      </c>
      <c r="E13" s="5">
        <f t="shared" si="0"/>
        <v>214</v>
      </c>
      <c r="F13" s="5">
        <v>96</v>
      </c>
      <c r="G13" s="5">
        <v>8</v>
      </c>
      <c r="H13" s="5">
        <v>1</v>
      </c>
      <c r="I13" s="5">
        <v>15</v>
      </c>
      <c r="J13" s="5">
        <v>0</v>
      </c>
      <c r="K13" s="5">
        <f t="shared" si="1"/>
        <v>120</v>
      </c>
      <c r="L13" s="14">
        <f t="shared" si="2"/>
        <v>0.8</v>
      </c>
      <c r="M13" s="15">
        <v>42</v>
      </c>
      <c r="N13" s="5">
        <v>1</v>
      </c>
      <c r="O13" s="5">
        <f t="shared" si="3"/>
        <v>163</v>
      </c>
      <c r="P13" s="5">
        <f t="shared" si="4"/>
        <v>51</v>
      </c>
      <c r="Q13" s="5">
        <v>5140</v>
      </c>
      <c r="R13" s="6">
        <v>2774</v>
      </c>
      <c r="S13" s="22"/>
      <c r="T13" s="23"/>
    </row>
    <row r="14" spans="1:20">
      <c r="A14" s="3"/>
      <c r="B14" s="25" t="s">
        <v>27</v>
      </c>
      <c r="C14" s="26">
        <v>98</v>
      </c>
      <c r="D14" s="26">
        <v>99</v>
      </c>
      <c r="E14" s="26">
        <f t="shared" si="0"/>
        <v>197</v>
      </c>
      <c r="F14" s="26">
        <v>59</v>
      </c>
      <c r="G14" s="26">
        <v>5</v>
      </c>
      <c r="H14" s="26">
        <v>7</v>
      </c>
      <c r="I14" s="26">
        <v>32</v>
      </c>
      <c r="J14" s="26">
        <v>0</v>
      </c>
      <c r="K14" s="26">
        <f t="shared" si="1"/>
        <v>103</v>
      </c>
      <c r="L14" s="27">
        <f t="shared" si="2"/>
        <v>0.57281553398058249</v>
      </c>
      <c r="M14" s="28">
        <v>23</v>
      </c>
      <c r="N14" s="26">
        <v>8</v>
      </c>
      <c r="O14" s="26">
        <f t="shared" si="3"/>
        <v>134</v>
      </c>
      <c r="P14" s="26">
        <f t="shared" si="4"/>
        <v>63</v>
      </c>
      <c r="Q14" s="26">
        <v>3668</v>
      </c>
      <c r="R14" s="29">
        <v>12136</v>
      </c>
      <c r="T14" s="7"/>
    </row>
    <row r="15" spans="1:20" ht="15.75" thickBot="1">
      <c r="A15" s="3"/>
      <c r="B15" s="30" t="s">
        <v>28</v>
      </c>
      <c r="C15" s="31">
        <f t="shared" ref="C15:K15" si="5">SUM(C9:C14)</f>
        <v>1625</v>
      </c>
      <c r="D15" s="31">
        <f t="shared" si="5"/>
        <v>1198</v>
      </c>
      <c r="E15" s="31">
        <f t="shared" si="5"/>
        <v>2823</v>
      </c>
      <c r="F15" s="31">
        <f t="shared" si="5"/>
        <v>888</v>
      </c>
      <c r="G15" s="31">
        <f t="shared" si="5"/>
        <v>59</v>
      </c>
      <c r="H15" s="31">
        <f t="shared" si="5"/>
        <v>29</v>
      </c>
      <c r="I15" s="31">
        <f t="shared" si="5"/>
        <v>321</v>
      </c>
      <c r="J15" s="31">
        <f t="shared" si="5"/>
        <v>5</v>
      </c>
      <c r="K15" s="31">
        <f t="shared" si="5"/>
        <v>1302</v>
      </c>
      <c r="L15" s="32">
        <f t="shared" si="2"/>
        <v>0.6820276497695853</v>
      </c>
      <c r="M15" s="31">
        <f t="shared" ref="M15:Q15" si="6">SUM(M9:M14)</f>
        <v>372</v>
      </c>
      <c r="N15" s="31">
        <f t="shared" si="6"/>
        <v>56</v>
      </c>
      <c r="O15" s="31">
        <f t="shared" si="6"/>
        <v>1730</v>
      </c>
      <c r="P15" s="31">
        <f t="shared" si="6"/>
        <v>1093</v>
      </c>
      <c r="Q15" s="31">
        <f t="shared" si="6"/>
        <v>149274</v>
      </c>
      <c r="R15" s="33">
        <f>SUM(R9:R14)</f>
        <v>134632</v>
      </c>
      <c r="T15" s="7"/>
    </row>
    <row r="16" spans="1:20" ht="13.5" customHeight="1">
      <c r="B16" s="4"/>
      <c r="S16" s="1"/>
    </row>
    <row r="17" spans="2:19" ht="15" customHeight="1">
      <c r="B17" s="34"/>
      <c r="S17" s="1"/>
    </row>
    <row r="18" spans="2:19">
      <c r="S18" s="1"/>
    </row>
    <row r="19" spans="2:19">
      <c r="B19" s="4"/>
      <c r="S19" s="1"/>
    </row>
    <row r="20" spans="2:19">
      <c r="B20" s="4"/>
      <c r="S20" s="1"/>
    </row>
    <row r="21" spans="2:19">
      <c r="B21" s="4"/>
      <c r="S21" s="1"/>
    </row>
    <row r="22" spans="2:19">
      <c r="B22" s="4"/>
      <c r="S22" s="1"/>
    </row>
    <row r="23" spans="2:19">
      <c r="B23" s="4"/>
      <c r="S23" s="1"/>
    </row>
    <row r="24" spans="2:19">
      <c r="B24" s="4"/>
      <c r="S24" s="1"/>
    </row>
    <row r="25" spans="2:19">
      <c r="B25" s="4"/>
      <c r="S25" s="1"/>
    </row>
    <row r="27" spans="2:19" ht="15" customHeight="1"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</row>
  </sheetData>
  <mergeCells count="19">
    <mergeCell ref="B8:R8"/>
    <mergeCell ref="O5:O7"/>
    <mergeCell ref="P5:P7"/>
    <mergeCell ref="Q5:R6"/>
    <mergeCell ref="F6:F7"/>
    <mergeCell ref="G6:G7"/>
    <mergeCell ref="H6:I6"/>
    <mergeCell ref="J6:J7"/>
    <mergeCell ref="K6:K7"/>
    <mergeCell ref="B1:C1"/>
    <mergeCell ref="Q2:R2"/>
    <mergeCell ref="B3:R3"/>
    <mergeCell ref="B5:B7"/>
    <mergeCell ref="C5:C7"/>
    <mergeCell ref="D5:D7"/>
    <mergeCell ref="E5:E7"/>
    <mergeCell ref="F5:K5"/>
    <mergeCell ref="L5:L7"/>
    <mergeCell ref="M5:N6"/>
  </mergeCells>
  <printOptions horizontalCentered="1"/>
  <pageMargins left="0" right="0" top="0.62992125984251968" bottom="0.55118110236220474" header="0.39370078740157483" footer="0.27559055118110237"/>
  <pageSetup paperSize="9" scale="80" orientation="landscape" horizontalDpi="4294967293" r:id="rId1"/>
  <headerFooter alignWithMargins="0">
    <oddHeader>&amp;L&amp;"Times New Roman,Félkövér"&amp;11NEMZETI ADÓ- ÉS VÁMHIVATAL</oddHeader>
    <oddFooter>&amp;C&amp;11&amp;P/&amp;N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8A6A675-F5D6-4D25-897E-B797AA4C6647}"/>
</file>

<file path=customXml/itemProps2.xml><?xml version="1.0" encoding="utf-8"?>
<ds:datastoreItem xmlns:ds="http://schemas.openxmlformats.org/officeDocument/2006/customXml" ds:itemID="{20F9DC76-531F-429C-9AC0-BA29B6B20A0C}"/>
</file>

<file path=customXml/itemProps3.xml><?xml version="1.0" encoding="utf-8"?>
<ds:datastoreItem xmlns:ds="http://schemas.openxmlformats.org/officeDocument/2006/customXml" ds:itemID="{F901FA33-5943-48A5-9024-CE1FADFF78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Csergő Judith</dc:creator>
  <cp:keywords/>
  <dc:description/>
  <cp:lastModifiedBy/>
  <cp:revision/>
  <dcterms:created xsi:type="dcterms:W3CDTF">2019-03-07T09:03:11Z</dcterms:created>
  <dcterms:modified xsi:type="dcterms:W3CDTF">2021-12-15T13:12:41Z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