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HAT\"/>
    </mc:Choice>
  </mc:AlternateContent>
  <xr:revisionPtr revIDLastSave="0" documentId="8_{0E542538-56F3-40E9-A5F8-5A233E64BA26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H3_Behajtás országos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1" l="1"/>
  <c r="C50" i="11" s="1"/>
  <c r="C24" i="11"/>
  <c r="C14" i="11"/>
</calcChain>
</file>

<file path=xl/sharedStrings.xml><?xml version="1.0" encoding="utf-8"?>
<sst xmlns="http://schemas.openxmlformats.org/spreadsheetml/2006/main" count="51" uniqueCount="48">
  <si>
    <t>A behajtási tevékenység kiemelt adatainak alakulása 2018. évben</t>
  </si>
  <si>
    <t>Megnevezés</t>
  </si>
  <si>
    <t>2018. év</t>
  </si>
  <si>
    <t xml:space="preserve">1. Csőd és vagyonrendezésből származó bevétel (millió Ft) </t>
  </si>
  <si>
    <t xml:space="preserve">2. Felszámolásból származó bevétel (millió Ft) </t>
  </si>
  <si>
    <t>3. Fizetési felszólítások bevétele (millió Ft)</t>
  </si>
  <si>
    <t>4. Végrehajtásból származó bevétel (millió Ft)</t>
  </si>
  <si>
    <t xml:space="preserve">    végrehajtásból:    adóbehajtás (millió Ft)</t>
  </si>
  <si>
    <t xml:space="preserve">                                  járulék végrehajtás (millió Ft)</t>
  </si>
  <si>
    <t xml:space="preserve">                                  illeték végrehajtás (millió Ft)</t>
  </si>
  <si>
    <t xml:space="preserve">                                  vámszakmai behajtás egyedi tételekkel együtt (millió Ft)</t>
  </si>
  <si>
    <t>5. NAV követelések behajtása összesen [1)+2)+3)+4)] (millió Ft)</t>
  </si>
  <si>
    <t>6. Megkereső szervek kérelmére behajtott egyéb köztartozás (millió Ft)</t>
  </si>
  <si>
    <t xml:space="preserve">    ebből: ÁKR-rel kapcsolatban (millió Ft)</t>
  </si>
  <si>
    <t>7. Behajtási tevékenységből származó összes bevétel [5+6]  (millió Ft)</t>
  </si>
  <si>
    <t>8. Behajtási ügyek alakulása (vh. ügyek, fizetési felszólítások)</t>
  </si>
  <si>
    <t>Saját hatáskörben indított végrehajtások száma (adó+vám) (darab)</t>
  </si>
  <si>
    <t>Saját hatáskörben indított ügyekben érintett tartozás (adó+vám) (millió Ft)</t>
  </si>
  <si>
    <t>Megkereső szervek kérelmére indult végrehajtások száma (darab)</t>
  </si>
  <si>
    <t xml:space="preserve">    ebből: ÁKR-rel kapcsolatban (darab)</t>
  </si>
  <si>
    <t>Megkereső szervek vh. kérelmében érintett tartozás (millió Ft)</t>
  </si>
  <si>
    <t>Kiadott fizetési felszólítások illetve felhívások száma (darab)</t>
  </si>
  <si>
    <t>Kiadott fizetési felszólítások illetve felhívások összege (millió Ft)</t>
  </si>
  <si>
    <t>9. Végrehajtási cselekmények száma (saját + megkereső szervek ügyében együtt) (darab)</t>
  </si>
  <si>
    <t xml:space="preserve">         kibocsátott inkasszók száma (darab)</t>
  </si>
  <si>
    <t xml:space="preserve">         kibocsátott inkasszók összege (millió Ft)</t>
  </si>
  <si>
    <t xml:space="preserve">         jövedelemletiltások száma (darab)</t>
  </si>
  <si>
    <t xml:space="preserve">         jövedelemletiltások összege (millió Ft)</t>
  </si>
  <si>
    <t xml:space="preserve">         ingóvégrehajtások száma (darab)</t>
  </si>
  <si>
    <t xml:space="preserve">         ebből: helyszíni végrehajtások (ingó vagyontárgy, gk, készpénz) (darab)</t>
  </si>
  <si>
    <t xml:space="preserve">                     adminisztratív végrehajtások száma (pl. követelés, gk, üzletrész) (darab)</t>
  </si>
  <si>
    <t xml:space="preserve">         ingatlan végrehajtások száma (darab)</t>
  </si>
  <si>
    <t>Ingó árverések száma (hagyományos, elektr. és árv.kívül árverés hatályával értékesítés) (darab)</t>
  </si>
  <si>
    <t>Árverésre bocsátott ingóság becsértéke (millió Ft)</t>
  </si>
  <si>
    <t xml:space="preserve">        ebből: elektronikus árverések száma (darab)</t>
  </si>
  <si>
    <t xml:space="preserve">                    elektronikusan árverésre bocsátott ingóság becsértéke (millió Ft)</t>
  </si>
  <si>
    <t>Ingatlan árverések száma (hagyományos, elektronikus és árv.kívül árverés hatályával értékesítés) (darab)</t>
  </si>
  <si>
    <t>Árverésre bocsátott ingatlan becsértéke (millió Ft)</t>
  </si>
  <si>
    <t xml:space="preserve">                    elektronikus árverésre bocsátott ingatlan becsértéke (millió Ft)</t>
  </si>
  <si>
    <t>10. Végrehajtással behajtott összes tartozásból [4 + 6] (millió Ft)</t>
  </si>
  <si>
    <t xml:space="preserve">         inkasszóval (millió Ft)</t>
  </si>
  <si>
    <t xml:space="preserve">         átvezetések (millió Ft)</t>
  </si>
  <si>
    <t xml:space="preserve">         jövedelemletiltásból (millió Ft)</t>
  </si>
  <si>
    <t xml:space="preserve">         ingóárverésből (millió Ft)</t>
  </si>
  <si>
    <t xml:space="preserve">               ebből: elektronikus árverés (millió Ft)</t>
  </si>
  <si>
    <t xml:space="preserve">         követelésfoglalásra (millió Ft)</t>
  </si>
  <si>
    <t xml:space="preserve">         ingatlan árverésből (millió Ft)</t>
  </si>
  <si>
    <t xml:space="preserve">         vh. cselekményt követően teljesített befizetés (millió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</si>
</sst>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MS Sans Serif"/>
      <family val="2"/>
      <charset val="238"/>
    </font>
    <font>
      <b/>
      <sz val="14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3" fillId="0" borderId="0" xfId="8" applyFont="1"/>
    <xf numFmtId="3" fontId="12" fillId="3" borderId="4" xfId="8" applyNumberFormat="1" applyFont="1" applyFill="1" applyBorder="1" applyAlignment="1">
      <alignment horizontal="center" vertical="center"/>
    </xf>
    <xf numFmtId="0" fontId="12" fillId="3" borderId="5" xfId="8" applyFont="1" applyFill="1" applyBorder="1" applyAlignment="1">
      <alignment horizontal="center" vertical="center"/>
    </xf>
    <xf numFmtId="0" fontId="13" fillId="4" borderId="1" xfId="8" applyFont="1" applyFill="1" applyBorder="1" applyAlignment="1">
      <alignment vertical="center"/>
    </xf>
    <xf numFmtId="3" fontId="13" fillId="4" borderId="1" xfId="8" applyNumberFormat="1" applyFont="1" applyFill="1" applyBorder="1" applyAlignment="1">
      <alignment vertical="center"/>
    </xf>
    <xf numFmtId="0" fontId="14" fillId="0" borderId="1" xfId="8" applyFont="1" applyBorder="1" applyAlignment="1">
      <alignment vertical="center"/>
    </xf>
    <xf numFmtId="3" fontId="14" fillId="0" borderId="3" xfId="8" applyNumberFormat="1" applyFont="1" applyBorder="1" applyAlignment="1">
      <alignment vertical="center"/>
    </xf>
    <xf numFmtId="3" fontId="14" fillId="0" borderId="1" xfId="8" applyNumberFormat="1" applyFont="1" applyBorder="1"/>
    <xf numFmtId="3" fontId="14" fillId="0" borderId="1" xfId="8" applyNumberFormat="1" applyFont="1" applyBorder="1" applyAlignment="1">
      <alignment vertical="center"/>
    </xf>
    <xf numFmtId="3" fontId="13" fillId="4" borderId="2" xfId="8" applyNumberFormat="1" applyFont="1" applyFill="1" applyBorder="1" applyAlignment="1">
      <alignment vertical="center"/>
    </xf>
    <xf numFmtId="3" fontId="13" fillId="4" borderId="3" xfId="8" applyNumberFormat="1" applyFont="1" applyFill="1" applyBorder="1" applyAlignment="1">
      <alignment vertical="center"/>
    </xf>
    <xf numFmtId="0" fontId="14" fillId="0" borderId="6" xfId="8" applyFont="1" applyBorder="1" applyAlignment="1">
      <alignment vertical="center"/>
    </xf>
    <xf numFmtId="3" fontId="9" fillId="0" borderId="1" xfId="8" applyNumberFormat="1" applyFont="1" applyBorder="1" applyAlignment="1">
      <alignment vertical="center"/>
    </xf>
    <xf numFmtId="0" fontId="14" fillId="0" borderId="2" xfId="8" applyFont="1" applyBorder="1" applyAlignment="1">
      <alignment vertical="center"/>
    </xf>
    <xf numFmtId="3" fontId="8" fillId="4" borderId="3" xfId="8" applyNumberFormat="1" applyFont="1" applyFill="1" applyBorder="1" applyAlignment="1">
      <alignment vertical="center"/>
    </xf>
    <xf numFmtId="0" fontId="14" fillId="2" borderId="1" xfId="8" applyFont="1" applyFill="1" applyBorder="1" applyAlignment="1">
      <alignment horizontal="left" vertical="center" indent="1"/>
    </xf>
    <xf numFmtId="0" fontId="14" fillId="0" borderId="1" xfId="8" applyFont="1" applyBorder="1" applyAlignment="1">
      <alignment horizontal="left" vertical="center" indent="1"/>
    </xf>
    <xf numFmtId="3" fontId="9" fillId="0" borderId="1" xfId="9" applyNumberFormat="1" applyFont="1" applyBorder="1"/>
    <xf numFmtId="0" fontId="14" fillId="2" borderId="1" xfId="8" applyFont="1" applyFill="1" applyBorder="1" applyAlignment="1">
      <alignment horizontal="left" vertical="center"/>
    </xf>
    <xf numFmtId="0" fontId="14" fillId="2" borderId="1" xfId="8" applyFont="1" applyFill="1" applyBorder="1" applyAlignment="1">
      <alignment vertical="center"/>
    </xf>
    <xf numFmtId="3" fontId="9" fillId="2" borderId="1" xfId="8" applyNumberFormat="1" applyFont="1" applyFill="1" applyBorder="1" applyAlignment="1">
      <alignment vertical="center"/>
    </xf>
    <xf numFmtId="3" fontId="8" fillId="4" borderId="1" xfId="8" applyNumberFormat="1" applyFont="1" applyFill="1" applyBorder="1" applyAlignment="1">
      <alignment vertical="center"/>
    </xf>
    <xf numFmtId="3" fontId="11" fillId="0" borderId="0" xfId="8" applyNumberFormat="1" applyFont="1" applyAlignment="1">
      <alignment horizontal="center" vertical="center" wrapText="1"/>
    </xf>
  </cellXfs>
  <cellStyles count="13">
    <cellStyle name="Normál" xfId="0" builtinId="0"/>
    <cellStyle name="Normál 11" xfId="6" xr:uid="{00000000-0005-0000-0000-000001000000}"/>
    <cellStyle name="Normál 11 3" xfId="7" xr:uid="{00000000-0005-0000-0000-000002000000}"/>
    <cellStyle name="Normál 12" xfId="12" xr:uid="{00000000-0005-0000-0000-000003000000}"/>
    <cellStyle name="Normál 2" xfId="1" xr:uid="{00000000-0005-0000-0000-000004000000}"/>
    <cellStyle name="Normál 2 2" xfId="9" xr:uid="{00000000-0005-0000-0000-000005000000}"/>
    <cellStyle name="Normál 2 2 2" xfId="10" xr:uid="{00000000-0005-0000-0000-000006000000}"/>
    <cellStyle name="Normál 3" xfId="2" xr:uid="{00000000-0005-0000-0000-000007000000}"/>
    <cellStyle name="Normál 3 2 2 2 2" xfId="4" xr:uid="{00000000-0005-0000-0000-000008000000}"/>
    <cellStyle name="Normál 4" xfId="3" xr:uid="{00000000-0005-0000-0000-000009000000}"/>
    <cellStyle name="Normál 9" xfId="5" xr:uid="{00000000-0005-0000-0000-00000A000000}"/>
    <cellStyle name="Normál_VH-2002-08_09" xfId="8" xr:uid="{00000000-0005-0000-0000-00000B000000}"/>
    <cellStyle name="Százalék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50"/>
  <sheetViews>
    <sheetView tabSelected="1" zoomScale="80" zoomScaleNormal="80" workbookViewId="0">
      <selection activeCell="B1" sqref="B1:C1"/>
    </sheetView>
  </sheetViews>
  <sheetFormatPr defaultRowHeight="15.75"/>
  <cols>
    <col min="1" max="1" width="5.625" customWidth="1"/>
    <col min="2" max="2" width="92.375" customWidth="1"/>
    <col min="3" max="3" width="15.5" bestFit="1" customWidth="1"/>
  </cols>
  <sheetData>
    <row r="1" spans="1:3" ht="40.5" customHeight="1">
      <c r="A1" s="1"/>
      <c r="B1" s="23" t="s">
        <v>0</v>
      </c>
      <c r="C1" s="23"/>
    </row>
    <row r="2" spans="1:3" ht="27.75" customHeight="1">
      <c r="A2" s="1"/>
      <c r="B2" s="2" t="s">
        <v>1</v>
      </c>
      <c r="C2" s="3" t="s">
        <v>2</v>
      </c>
    </row>
    <row r="3" spans="1:3">
      <c r="B3" s="4" t="s">
        <v>3</v>
      </c>
      <c r="C3" s="5">
        <v>106.98099999999999</v>
      </c>
    </row>
    <row r="4" spans="1:3">
      <c r="B4" s="4" t="s">
        <v>4</v>
      </c>
      <c r="C4" s="5">
        <v>5630.634</v>
      </c>
    </row>
    <row r="5" spans="1:3">
      <c r="B5" s="4" t="s">
        <v>5</v>
      </c>
      <c r="C5" s="5">
        <v>68187.703999999998</v>
      </c>
    </row>
    <row r="6" spans="1:3">
      <c r="B6" s="4" t="s">
        <v>6</v>
      </c>
      <c r="C6" s="5">
        <v>183782.68499999997</v>
      </c>
    </row>
    <row r="7" spans="1:3">
      <c r="B7" s="6" t="s">
        <v>7</v>
      </c>
      <c r="C7" s="7">
        <v>114306.15</v>
      </c>
    </row>
    <row r="8" spans="1:3">
      <c r="B8" s="6" t="s">
        <v>8</v>
      </c>
      <c r="C8" s="7">
        <v>58612.614999999998</v>
      </c>
    </row>
    <row r="9" spans="1:3">
      <c r="B9" s="6" t="s">
        <v>9</v>
      </c>
      <c r="C9" s="7">
        <v>9922.6479999999992</v>
      </c>
    </row>
    <row r="10" spans="1:3">
      <c r="B10" s="6" t="s">
        <v>10</v>
      </c>
      <c r="C10" s="8">
        <v>941.27199999999993</v>
      </c>
    </row>
    <row r="11" spans="1:3">
      <c r="B11" s="4" t="s">
        <v>11</v>
      </c>
      <c r="C11" s="5">
        <v>257708.00399999996</v>
      </c>
    </row>
    <row r="12" spans="1:3">
      <c r="B12" s="4" t="s">
        <v>12</v>
      </c>
      <c r="C12" s="5">
        <v>8546.1990000000005</v>
      </c>
    </row>
    <row r="13" spans="1:3">
      <c r="B13" s="6" t="s">
        <v>13</v>
      </c>
      <c r="C13" s="9">
        <v>4125.1000000000004</v>
      </c>
    </row>
    <row r="14" spans="1:3">
      <c r="B14" s="10" t="s">
        <v>14</v>
      </c>
      <c r="C14" s="11">
        <f>C11+C12</f>
        <v>266254.20299999998</v>
      </c>
    </row>
    <row r="15" spans="1:3">
      <c r="B15" s="10" t="s">
        <v>15</v>
      </c>
      <c r="C15" s="5"/>
    </row>
    <row r="16" spans="1:3" ht="18.75">
      <c r="B16" s="12" t="s">
        <v>16</v>
      </c>
      <c r="C16" s="13">
        <v>455604</v>
      </c>
    </row>
    <row r="17" spans="2:3" ht="18.75">
      <c r="B17" s="14" t="s">
        <v>17</v>
      </c>
      <c r="C17" s="13">
        <v>628155.80799999996</v>
      </c>
    </row>
    <row r="18" spans="2:3" ht="18.75">
      <c r="B18" s="14" t="s">
        <v>18</v>
      </c>
      <c r="C18" s="13">
        <v>620246</v>
      </c>
    </row>
    <row r="19" spans="2:3" ht="18.75">
      <c r="B19" s="14" t="s">
        <v>19</v>
      </c>
      <c r="C19" s="13">
        <v>362466</v>
      </c>
    </row>
    <row r="20" spans="2:3" ht="18.75">
      <c r="B20" s="14" t="s">
        <v>20</v>
      </c>
      <c r="C20" s="13">
        <v>72024</v>
      </c>
    </row>
    <row r="21" spans="2:3" ht="18.75">
      <c r="B21" s="14" t="s">
        <v>13</v>
      </c>
      <c r="C21" s="13">
        <v>27835</v>
      </c>
    </row>
    <row r="22" spans="2:3" ht="18.75">
      <c r="B22" s="14" t="s">
        <v>21</v>
      </c>
      <c r="C22" s="13">
        <v>820369</v>
      </c>
    </row>
    <row r="23" spans="2:3" ht="18.75">
      <c r="B23" s="14" t="s">
        <v>22</v>
      </c>
      <c r="C23" s="13">
        <v>294449.40316300001</v>
      </c>
    </row>
    <row r="24" spans="2:3" ht="18.75">
      <c r="B24" s="10" t="s">
        <v>23</v>
      </c>
      <c r="C24" s="15">
        <f>C25+C27+C29+C32</f>
        <v>672235</v>
      </c>
    </row>
    <row r="25" spans="2:3" ht="18.75">
      <c r="B25" s="16" t="s">
        <v>24</v>
      </c>
      <c r="C25" s="13">
        <v>562955</v>
      </c>
    </row>
    <row r="26" spans="2:3" ht="18.75">
      <c r="B26" s="16" t="s">
        <v>25</v>
      </c>
      <c r="C26" s="13">
        <v>1955998.3881959999</v>
      </c>
    </row>
    <row r="27" spans="2:3" ht="18.75">
      <c r="B27" s="16" t="s">
        <v>26</v>
      </c>
      <c r="C27" s="13">
        <v>74107</v>
      </c>
    </row>
    <row r="28" spans="2:3" ht="18.75">
      <c r="B28" s="16" t="s">
        <v>27</v>
      </c>
      <c r="C28" s="13">
        <v>91933.393028000006</v>
      </c>
    </row>
    <row r="29" spans="2:3" ht="18.75">
      <c r="B29" s="16" t="s">
        <v>28</v>
      </c>
      <c r="C29" s="13">
        <v>24541</v>
      </c>
    </row>
    <row r="30" spans="2:3" ht="18.75">
      <c r="B30" s="17" t="s">
        <v>29</v>
      </c>
      <c r="C30" s="13">
        <v>7079</v>
      </c>
    </row>
    <row r="31" spans="2:3" ht="18.75">
      <c r="B31" s="17" t="s">
        <v>30</v>
      </c>
      <c r="C31" s="13">
        <v>17462</v>
      </c>
    </row>
    <row r="32" spans="2:3" ht="18.75">
      <c r="B32" s="16" t="s">
        <v>31</v>
      </c>
      <c r="C32" s="18">
        <v>10632</v>
      </c>
    </row>
    <row r="33" spans="2:3" ht="18.75">
      <c r="B33" s="19" t="s">
        <v>32</v>
      </c>
      <c r="C33" s="18">
        <v>14965</v>
      </c>
    </row>
    <row r="34" spans="2:3" ht="18.75">
      <c r="B34" s="20" t="s">
        <v>33</v>
      </c>
      <c r="C34" s="21">
        <v>3276.5747150000002</v>
      </c>
    </row>
    <row r="35" spans="2:3" ht="18.75">
      <c r="B35" s="6" t="s">
        <v>34</v>
      </c>
      <c r="C35" s="18">
        <v>13645</v>
      </c>
    </row>
    <row r="36" spans="2:3" ht="18.75">
      <c r="B36" s="6" t="s">
        <v>35</v>
      </c>
      <c r="C36" s="18">
        <v>2106.7978360000002</v>
      </c>
    </row>
    <row r="37" spans="2:3" ht="18.75">
      <c r="B37" s="6" t="s">
        <v>36</v>
      </c>
      <c r="C37" s="18">
        <v>976</v>
      </c>
    </row>
    <row r="38" spans="2:3" ht="18.75">
      <c r="B38" s="6" t="s">
        <v>37</v>
      </c>
      <c r="C38" s="18">
        <v>6999.0279129999999</v>
      </c>
    </row>
    <row r="39" spans="2:3" ht="18.75">
      <c r="B39" s="6" t="s">
        <v>34</v>
      </c>
      <c r="C39" s="18">
        <v>876</v>
      </c>
    </row>
    <row r="40" spans="2:3" ht="18.75">
      <c r="B40" s="6" t="s">
        <v>38</v>
      </c>
      <c r="C40" s="18">
        <v>6206.7887639999999</v>
      </c>
    </row>
    <row r="41" spans="2:3" ht="18.75">
      <c r="B41" s="5" t="s">
        <v>39</v>
      </c>
      <c r="C41" s="22">
        <f>C6+C12</f>
        <v>192328.88399999996</v>
      </c>
    </row>
    <row r="42" spans="2:3" ht="18.75">
      <c r="B42" s="16" t="s">
        <v>40</v>
      </c>
      <c r="C42" s="13">
        <v>113657.60926300001</v>
      </c>
    </row>
    <row r="43" spans="2:3" ht="18.75">
      <c r="B43" s="16" t="s">
        <v>41</v>
      </c>
      <c r="C43" s="13">
        <v>20873.509999999998</v>
      </c>
    </row>
    <row r="44" spans="2:3" ht="18.75">
      <c r="B44" s="16" t="s">
        <v>42</v>
      </c>
      <c r="C44" s="13">
        <v>7058.4640550000004</v>
      </c>
    </row>
    <row r="45" spans="2:3" ht="18.75">
      <c r="B45" s="16" t="s">
        <v>43</v>
      </c>
      <c r="C45" s="13">
        <v>1083.7138359999999</v>
      </c>
    </row>
    <row r="46" spans="2:3" ht="18.75">
      <c r="B46" s="16" t="s">
        <v>44</v>
      </c>
      <c r="C46" s="13">
        <v>514.47818800000005</v>
      </c>
    </row>
    <row r="47" spans="2:3" ht="18.75">
      <c r="B47" s="16" t="s">
        <v>45</v>
      </c>
      <c r="C47" s="13">
        <v>969.086591</v>
      </c>
    </row>
    <row r="48" spans="2:3" ht="18.75">
      <c r="B48" s="16" t="s">
        <v>46</v>
      </c>
      <c r="C48" s="13">
        <v>552.749008</v>
      </c>
    </row>
    <row r="49" spans="2:3" ht="18.75">
      <c r="B49" s="16" t="s">
        <v>44</v>
      </c>
      <c r="C49" s="13">
        <v>163.49571499999999</v>
      </c>
    </row>
    <row r="50" spans="2:3" ht="18.75">
      <c r="B50" s="16" t="s">
        <v>47</v>
      </c>
      <c r="C50" s="13">
        <f>C41-C42-C43-C44-C45-C47-C48</f>
        <v>48133.751246999956</v>
      </c>
    </row>
  </sheetData>
  <mergeCells count="1">
    <mergeCell ref="B1:C1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8393D-C357-4041-B52C-D787F8EECE6F}"/>
</file>

<file path=customXml/itemProps2.xml><?xml version="1.0" encoding="utf-8"?>
<ds:datastoreItem xmlns:ds="http://schemas.openxmlformats.org/officeDocument/2006/customXml" ds:itemID="{9B61B7C4-0F34-4342-8225-0D3EBB5F3626}"/>
</file>

<file path=customXml/itemProps3.xml><?xml version="1.0" encoding="utf-8"?>
<ds:datastoreItem xmlns:ds="http://schemas.openxmlformats.org/officeDocument/2006/customXml" ds:itemID="{805BD7D3-EDAC-4B38-8F56-B687B4C57D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2021-12-15T11:25:21Z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