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HAT/"/>
    </mc:Choice>
  </mc:AlternateContent>
  <xr:revisionPtr revIDLastSave="0" documentId="11_BE0C3856D50A320CF2E2273CF3093789EE21030E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H6_vezetői jogorvoslat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[3]Ritának1!$BC$1:$BO$110</definedName>
    <definedName name="Bács">[4]Ritának1!$BC$1:$BO$110</definedName>
    <definedName name="Baranya" localSheetId="0">[3]Ritának1!$AP$1:$BB$110</definedName>
    <definedName name="Baranya">[4]Ritának1!$AP$1:$BB$110</definedName>
    <definedName name="Békés" localSheetId="0">[3]Ritának1!$BP$1:$CB$110</definedName>
    <definedName name="Békés">[4]Ritának1!$BP$1:$CB$110</definedName>
    <definedName name="Borsod" localSheetId="0">[3]Ritának1!$CC$1:$CO$110</definedName>
    <definedName name="Borsod">[4]Ritának1!$CC$1:$CO$110</definedName>
    <definedName name="CC" hidden="1">'[2]42. sz. c (2002.) tan.'!#REF!</definedName>
    <definedName name="ccccc">'[5]V.002-22-30'!$B$2:$B$2</definedName>
    <definedName name="Csongrád" localSheetId="0">[3]Ritának1!$CP$1:$DB$110</definedName>
    <definedName name="Csongrád">[4]Ritának1!$CP$1:$DB$110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>[8]Ritának1!$EP$1:$FB$110</definedName>
    <definedName name="Fejér" localSheetId="0">[3]Ritának1!$DC$1:$DO$110</definedName>
    <definedName name="Fejér">[4]Ritának1!$DC$1:$DO$110</definedName>
    <definedName name="Fi" localSheetId="0">'[9]ellenőrzési kapacitás'!#REF!</definedName>
    <definedName name="Fi">#REF!</definedName>
    <definedName name="fu">'[10]V.011-00-50'!$A$3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'[9]ellenőrzési kapacitás'!#REF!</definedName>
    <definedName name="GRAFezt">'[14]ellenőrzési kapacitás'!#REF!</definedName>
    <definedName name="grafGyurcsanyhoz" localSheetId="0">'[9]ellenőrzési kapacitás'!#REF!</definedName>
    <definedName name="grafGyurcsanyhoz">'[14]ellenőrzési kapacitás'!#REF!</definedName>
    <definedName name="Győr" localSheetId="0">[3]Ritának1!$DP$1:$EB$110</definedName>
    <definedName name="Győr">[4]Ritának1!$DP$1:$EB$110</definedName>
    <definedName name="Hajdú" localSheetId="0">[3]Ritának1!$EC$1:$EO$110</definedName>
    <definedName name="Hajdú">[4]Ritának1!$EC$1:$EO$110</definedName>
    <definedName name="Heves" localSheetId="0">[3]Ritának1!$EP$1:$FB$110</definedName>
    <definedName name="Heves">[4]Ritának1!$EP$1:$FB$110</definedName>
    <definedName name="Hivatal" localSheetId="0">[3]Ritának1!$C$1:$O$110</definedName>
    <definedName name="Hivatal">[4]Ritának1!$C$1:$O$110</definedName>
    <definedName name="igadat" localSheetId="0">#REF!</definedName>
    <definedName name="igadat">#REF!</definedName>
    <definedName name="jkkoé">#REF!</definedName>
    <definedName name="KAIG" localSheetId="0">[3]Ritának2!$CC$1:$CO$110</definedName>
    <definedName name="KAIG">[4]Ritának2!$CC$1:$CO$110</definedName>
    <definedName name="KeletBp" localSheetId="0">#REF!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[3]Ritának1!$FC$1:$FO$110</definedName>
    <definedName name="Komárom">[4]Ritának1!$FC$1:$FO$110</definedName>
    <definedName name="lk" hidden="1">'[2]42. sz. c (2002.) tan.'!#REF!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[3]Ritának1!$FP$1:$GB$110</definedName>
    <definedName name="Nógrád">[4]Ritának1!$FP$1:$GB$110</definedName>
    <definedName name="Oktatás" localSheetId="0">[3]Ritának1!$AC$1:$AO$110</definedName>
    <definedName name="Oktatás">[4]Ritának1!$AC$1:$AO$110</definedName>
    <definedName name="OLL">#REF!</definedName>
    <definedName name="OPO">[16]Ritának2!$P$1:$AB$110</definedName>
    <definedName name="összes">#REF!</definedName>
    <definedName name="Pest" localSheetId="0">[12]Ritának!#REF!</definedName>
    <definedName name="Pest">[13]Ritának!#REF!</definedName>
    <definedName name="ppest" localSheetId="0">[12]Ritának!#REF!</definedName>
    <definedName name="ppest">[13]Ritának!#REF!</definedName>
    <definedName name="sasasas" hidden="1">'[17]42. sz. c (2002.) tan.'!#REF!</definedName>
    <definedName name="sdASAn" hidden="1">'[17]42. sz. c (2002.) tan.'!#REF!</definedName>
    <definedName name="Somogy" localSheetId="0">[12]Ritának!#REF!</definedName>
    <definedName name="Somogy">[13]Ritának!#REF!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[13]Ritának!#REF!</definedName>
    <definedName name="Szolnok" localSheetId="0">[12]Ritának!#REF!</definedName>
    <definedName name="Szolnok">[13]Ritának!#REF!</definedName>
    <definedName name="SZTADI" localSheetId="0">[3]Ritának1!$P$1:$AB$110</definedName>
    <definedName name="SZTADI">[4]Ritának1!$P$1:$AB$110</definedName>
    <definedName name="táblacím" localSheetId="0">#REF!</definedName>
    <definedName name="táblacím">#REF!</definedName>
    <definedName name="Tolna" localSheetId="0">[12]Ritának!#REF!</definedName>
    <definedName name="Tolna">[13]Ritának!#REF!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3" l="1"/>
  <c r="I16" i="13"/>
  <c r="H16" i="13"/>
  <c r="G16" i="13"/>
  <c r="F16" i="13"/>
  <c r="E16" i="13"/>
  <c r="D16" i="13"/>
  <c r="C16" i="13"/>
  <c r="J15" i="13"/>
  <c r="M15" i="13" s="1"/>
  <c r="J14" i="13"/>
  <c r="M14" i="13" s="1"/>
  <c r="J13" i="13"/>
  <c r="J12" i="13"/>
  <c r="M12" i="13" s="1"/>
  <c r="J11" i="13"/>
  <c r="M11" i="13" s="1"/>
  <c r="J10" i="13"/>
  <c r="M10" i="13" s="1"/>
  <c r="J9" i="13"/>
  <c r="K9" i="13" s="1"/>
  <c r="J8" i="13"/>
  <c r="K8" i="13" s="1"/>
  <c r="K13" i="13" l="1"/>
  <c r="M13" i="13"/>
  <c r="M8" i="13"/>
  <c r="M9" i="13"/>
  <c r="K12" i="13"/>
  <c r="M16" i="13"/>
  <c r="K11" i="13"/>
  <c r="K15" i="13"/>
  <c r="K10" i="13"/>
  <c r="K14" i="13"/>
  <c r="J16" i="13"/>
  <c r="K16" i="13" s="1"/>
</calcChain>
</file>

<file path=xl/sharedStrings.xml><?xml version="1.0" encoding="utf-8"?>
<sst xmlns="http://schemas.openxmlformats.org/spreadsheetml/2006/main" count="25" uniqueCount="25">
  <si>
    <t>NAV vezetőjének jogorvoslati döntései</t>
  </si>
  <si>
    <t>db</t>
  </si>
  <si>
    <t>Szakterület</t>
  </si>
  <si>
    <t>Érdemi jogorvoslati döntések</t>
  </si>
  <si>
    <t>Helyben-hagyás aránya</t>
  </si>
  <si>
    <t>Eljárás meg-szüntetése</t>
  </si>
  <si>
    <t xml:space="preserve">Elintézett ügyek összesen </t>
  </si>
  <si>
    <t>Helybenhagyás/ Intézkedés mellőzése/ Elutasítás</t>
  </si>
  <si>
    <t>Meg- változ-tatás</t>
  </si>
  <si>
    <t>Megsem-misítés/ Helytadás</t>
  </si>
  <si>
    <t>Megsem- misítés, új eljárás</t>
  </si>
  <si>
    <t>Rész-jogerő</t>
  </si>
  <si>
    <t>Intézkedésre kötelezés</t>
  </si>
  <si>
    <t>Ktg. mentesség elut.</t>
  </si>
  <si>
    <t>Mind- 
összesen</t>
  </si>
  <si>
    <t>2017. év</t>
  </si>
  <si>
    <t>Felügyeleti intézkedés keretében hozott vezetői döntés</t>
  </si>
  <si>
    <t>Végrehajtási kifogást elbíráló végzés elleni fellebbezés elbírálása</t>
  </si>
  <si>
    <t>Ismételt ellenőrzés iránti kérelem elbírálására hozott végzés elleni fellebbezés elbírálása</t>
  </si>
  <si>
    <t>Ellenőrzési határidő túllépése miatt kifogás elbírálása</t>
  </si>
  <si>
    <t>NAV vezetőjének felügyeleti döntése elleni ismételt felügyeleti intézkedés iránti kérelem alapján shk módosítás</t>
  </si>
  <si>
    <t>NAV vezetője által kiadmányozott irat kézbesítése kapcsán kézbesítési vélelem megdöntése iránti kérelem elbírlása</t>
  </si>
  <si>
    <t>Kézbesítési vélelem megdöntése tárgyában fellebbezés elbírálása (II. fokú kiadmányozású irat kézbesítése a kérdéses)</t>
  </si>
  <si>
    <t>Fellebbviteli Igazgatóság egyéb végzése elleni fellebbezés elbírálása</t>
  </si>
  <si>
    <t xml:space="preserve">   Jogorvoslatok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</si>
</sst>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45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sz val="10"/>
      <name val="MS Sans Serif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6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0" fillId="0" borderId="0"/>
    <xf numFmtId="0" fontId="1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8" borderId="13" applyNumberFormat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17" applyNumberFormat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18" applyNumberFormat="0" applyFill="0" applyAlignment="0" applyProtection="0"/>
    <xf numFmtId="0" fontId="9" fillId="18" borderId="19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22" fillId="5" borderId="0" applyNumberFormat="0" applyBorder="0" applyAlignment="0" applyProtection="0"/>
    <xf numFmtId="0" fontId="23" fillId="23" borderId="20" applyNumberFormat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3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1" fillId="0" borderId="0"/>
    <xf numFmtId="0" fontId="27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9" fillId="0" borderId="0"/>
    <xf numFmtId="0" fontId="28" fillId="0" borderId="21" applyNumberFormat="0" applyFill="0" applyAlignment="0" applyProtection="0"/>
    <xf numFmtId="0" fontId="29" fillId="4" borderId="0" applyNumberFormat="0" applyBorder="0" applyAlignment="0" applyProtection="0"/>
    <xf numFmtId="0" fontId="30" fillId="24" borderId="0" applyNumberFormat="0" applyBorder="0" applyAlignment="0" applyProtection="0"/>
    <xf numFmtId="0" fontId="31" fillId="23" borderId="13" applyNumberForma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/>
    <xf numFmtId="0" fontId="32" fillId="0" borderId="0"/>
    <xf numFmtId="0" fontId="9" fillId="0" borderId="0"/>
    <xf numFmtId="0" fontId="44" fillId="0" borderId="0"/>
  </cellStyleXfs>
  <cellXfs count="56">
    <xf numFmtId="0" fontId="0" fillId="0" borderId="0" xfId="0"/>
    <xf numFmtId="0" fontId="36" fillId="0" borderId="0" xfId="4" applyFont="1" applyFill="1" applyAlignment="1" applyProtection="1">
      <alignment vertical="center"/>
    </xf>
    <xf numFmtId="0" fontId="33" fillId="0" borderId="0" xfId="84" applyFont="1" applyAlignment="1">
      <alignment vertical="center"/>
    </xf>
    <xf numFmtId="0" fontId="40" fillId="0" borderId="0" xfId="84" applyFont="1" applyAlignment="1">
      <alignment vertical="center"/>
    </xf>
    <xf numFmtId="0" fontId="35" fillId="0" borderId="0" xfId="84" applyFont="1" applyAlignment="1">
      <alignment vertical="center"/>
    </xf>
    <xf numFmtId="0" fontId="35" fillId="0" borderId="9" xfId="84" applyFont="1" applyBorder="1" applyAlignment="1">
      <alignment horizontal="left" vertical="center" wrapText="1" indent="1"/>
    </xf>
    <xf numFmtId="3" fontId="39" fillId="2" borderId="3" xfId="84" applyNumberFormat="1" applyFont="1" applyFill="1" applyBorder="1" applyAlignment="1">
      <alignment horizontal="right" vertical="center" indent="1"/>
    </xf>
    <xf numFmtId="3" fontId="35" fillId="2" borderId="1" xfId="84" applyNumberFormat="1" applyFont="1" applyFill="1" applyBorder="1" applyAlignment="1">
      <alignment horizontal="right" vertical="center" indent="1"/>
    </xf>
    <xf numFmtId="3" fontId="35" fillId="2" borderId="2" xfId="84" applyNumberFormat="1" applyFont="1" applyFill="1" applyBorder="1" applyAlignment="1">
      <alignment horizontal="right" vertical="center" indent="1"/>
    </xf>
    <xf numFmtId="3" fontId="39" fillId="2" borderId="1" xfId="84" applyNumberFormat="1" applyFont="1" applyFill="1" applyBorder="1" applyAlignment="1">
      <alignment horizontal="right" vertical="center" indent="1"/>
    </xf>
    <xf numFmtId="9" fontId="42" fillId="0" borderId="25" xfId="84" applyNumberFormat="1" applyFont="1" applyBorder="1" applyAlignment="1">
      <alignment horizontal="right" vertical="center" indent="1"/>
    </xf>
    <xf numFmtId="3" fontId="39" fillId="2" borderId="22" xfId="84" applyNumberFormat="1" applyFont="1" applyFill="1" applyBorder="1" applyAlignment="1">
      <alignment horizontal="right" vertical="center" indent="1"/>
    </xf>
    <xf numFmtId="0" fontId="35" fillId="0" borderId="4" xfId="84" applyFont="1" applyBorder="1" applyAlignment="1">
      <alignment horizontal="left" vertical="center" wrapText="1" indent="1"/>
    </xf>
    <xf numFmtId="3" fontId="39" fillId="2" borderId="26" xfId="84" applyNumberFormat="1" applyFont="1" applyFill="1" applyBorder="1" applyAlignment="1">
      <alignment horizontal="right" vertical="center" indent="1"/>
    </xf>
    <xf numFmtId="3" fontId="35" fillId="2" borderId="10" xfId="84" applyNumberFormat="1" applyFont="1" applyFill="1" applyBorder="1" applyAlignment="1">
      <alignment horizontal="right" vertical="center" indent="1"/>
    </xf>
    <xf numFmtId="3" fontId="35" fillId="2" borderId="25" xfId="84" applyNumberFormat="1" applyFont="1" applyFill="1" applyBorder="1" applyAlignment="1">
      <alignment horizontal="right" vertical="center" indent="1"/>
    </xf>
    <xf numFmtId="3" fontId="39" fillId="2" borderId="25" xfId="84" applyNumberFormat="1" applyFont="1" applyFill="1" applyBorder="1" applyAlignment="1">
      <alignment horizontal="right" vertical="center" indent="1"/>
    </xf>
    <xf numFmtId="3" fontId="39" fillId="0" borderId="26" xfId="84" applyNumberFormat="1" applyFont="1" applyBorder="1" applyAlignment="1">
      <alignment horizontal="right" vertical="center" indent="1"/>
    </xf>
    <xf numFmtId="3" fontId="35" fillId="0" borderId="10" xfId="84" applyNumberFormat="1" applyFont="1" applyBorder="1" applyAlignment="1">
      <alignment horizontal="right" vertical="center" indent="1"/>
    </xf>
    <xf numFmtId="3" fontId="35" fillId="0" borderId="25" xfId="84" applyNumberFormat="1" applyFont="1" applyBorder="1" applyAlignment="1">
      <alignment horizontal="right" vertical="center" indent="1"/>
    </xf>
    <xf numFmtId="3" fontId="39" fillId="0" borderId="1" xfId="84" applyNumberFormat="1" applyFont="1" applyBorder="1" applyAlignment="1">
      <alignment horizontal="right" vertical="center" indent="1"/>
    </xf>
    <xf numFmtId="3" fontId="39" fillId="0" borderId="25" xfId="84" applyNumberFormat="1" applyFont="1" applyBorder="1" applyAlignment="1">
      <alignment horizontal="right" vertical="center" indent="1"/>
    </xf>
    <xf numFmtId="3" fontId="39" fillId="0" borderId="22" xfId="84" applyNumberFormat="1" applyFont="1" applyBorder="1" applyAlignment="1">
      <alignment horizontal="right" vertical="center" indent="1"/>
    </xf>
    <xf numFmtId="3" fontId="39" fillId="2" borderId="10" xfId="84" applyNumberFormat="1" applyFont="1" applyFill="1" applyBorder="1" applyAlignment="1">
      <alignment horizontal="right" vertical="center" indent="1"/>
    </xf>
    <xf numFmtId="3" fontId="39" fillId="2" borderId="5" xfId="84" applyNumberFormat="1" applyFont="1" applyFill="1" applyBorder="1" applyAlignment="1">
      <alignment horizontal="right" vertical="center" indent="1"/>
    </xf>
    <xf numFmtId="3" fontId="34" fillId="25" borderId="34" xfId="84" applyNumberFormat="1" applyFont="1" applyFill="1" applyBorder="1" applyAlignment="1">
      <alignment horizontal="left" vertical="center"/>
    </xf>
    <xf numFmtId="3" fontId="34" fillId="25" borderId="35" xfId="84" applyNumberFormat="1" applyFont="1" applyFill="1" applyBorder="1" applyAlignment="1">
      <alignment horizontal="right" vertical="center" indent="1"/>
    </xf>
    <xf numFmtId="9" fontId="43" fillId="25" borderId="36" xfId="84" applyNumberFormat="1" applyFont="1" applyFill="1" applyBorder="1" applyAlignment="1">
      <alignment horizontal="right" vertical="center" indent="1"/>
    </xf>
    <xf numFmtId="3" fontId="34" fillId="25" borderId="36" xfId="84" applyNumberFormat="1" applyFont="1" applyFill="1" applyBorder="1" applyAlignment="1">
      <alignment horizontal="right" vertical="center" indent="1"/>
    </xf>
    <xf numFmtId="3" fontId="34" fillId="25" borderId="8" xfId="84" applyNumberFormat="1" applyFont="1" applyFill="1" applyBorder="1" applyAlignment="1">
      <alignment horizontal="right" vertical="center" indent="1"/>
    </xf>
    <xf numFmtId="3" fontId="33" fillId="0" borderId="0" xfId="84" applyNumberFormat="1" applyFont="1" applyAlignment="1">
      <alignment vertical="center"/>
    </xf>
    <xf numFmtId="0" fontId="33" fillId="0" borderId="0" xfId="84" applyFont="1" applyAlignment="1">
      <alignment horizontal="right" vertical="center"/>
    </xf>
    <xf numFmtId="0" fontId="34" fillId="0" borderId="24" xfId="84" applyFont="1" applyBorder="1" applyAlignment="1">
      <alignment horizontal="center" vertical="center" wrapText="1"/>
    </xf>
    <xf numFmtId="0" fontId="34" fillId="0" borderId="32" xfId="84" applyFont="1" applyBorder="1" applyAlignment="1">
      <alignment horizontal="center" vertical="center" wrapText="1"/>
    </xf>
    <xf numFmtId="0" fontId="34" fillId="0" borderId="33" xfId="84" applyFont="1" applyBorder="1" applyAlignment="1">
      <alignment horizontal="center" vertical="center" wrapText="1"/>
    </xf>
    <xf numFmtId="0" fontId="37" fillId="0" borderId="0" xfId="84" applyFont="1" applyAlignment="1">
      <alignment horizontal="center" vertical="center" wrapText="1"/>
    </xf>
    <xf numFmtId="0" fontId="34" fillId="25" borderId="27" xfId="84" applyFont="1" applyFill="1" applyBorder="1" applyAlignment="1">
      <alignment horizontal="center" vertical="center" wrapText="1"/>
    </xf>
    <xf numFmtId="0" fontId="34" fillId="25" borderId="23" xfId="84" applyFont="1" applyFill="1" applyBorder="1" applyAlignment="1">
      <alignment horizontal="center" vertical="center" wrapText="1"/>
    </xf>
    <xf numFmtId="0" fontId="34" fillId="25" borderId="4" xfId="84" applyFont="1" applyFill="1" applyBorder="1" applyAlignment="1">
      <alignment horizontal="center" vertical="center" wrapText="1"/>
    </xf>
    <xf numFmtId="0" fontId="34" fillId="25" borderId="28" xfId="84" applyFont="1" applyFill="1" applyBorder="1" applyAlignment="1">
      <alignment horizontal="center" vertical="center" wrapText="1"/>
    </xf>
    <xf numFmtId="0" fontId="4" fillId="25" borderId="29" xfId="71" applyFill="1" applyBorder="1" applyAlignment="1">
      <alignment horizontal="center" vertical="center" wrapText="1"/>
    </xf>
    <xf numFmtId="0" fontId="4" fillId="25" borderId="30" xfId="71" applyFill="1" applyBorder="1" applyAlignment="1">
      <alignment horizontal="center" vertical="center" wrapText="1"/>
    </xf>
    <xf numFmtId="0" fontId="38" fillId="25" borderId="6" xfId="84" applyFont="1" applyFill="1" applyBorder="1" applyAlignment="1">
      <alignment horizontal="center" vertical="center" wrapText="1"/>
    </xf>
    <xf numFmtId="0" fontId="38" fillId="25" borderId="12" xfId="84" applyFont="1" applyFill="1" applyBorder="1" applyAlignment="1">
      <alignment horizontal="center" vertical="center" wrapText="1"/>
    </xf>
    <xf numFmtId="0" fontId="38" fillId="25" borderId="10" xfId="84" applyFont="1" applyFill="1" applyBorder="1" applyAlignment="1">
      <alignment horizontal="center" vertical="center" wrapText="1"/>
    </xf>
    <xf numFmtId="0" fontId="39" fillId="25" borderId="6" xfId="84" applyFont="1" applyFill="1" applyBorder="1" applyAlignment="1">
      <alignment horizontal="center" vertical="center" wrapText="1"/>
    </xf>
    <xf numFmtId="0" fontId="39" fillId="25" borderId="12" xfId="84" applyFont="1" applyFill="1" applyBorder="1" applyAlignment="1">
      <alignment horizontal="center" vertical="center" wrapText="1"/>
    </xf>
    <xf numFmtId="0" fontId="39" fillId="25" borderId="10" xfId="84" applyFont="1" applyFill="1" applyBorder="1" applyAlignment="1">
      <alignment horizontal="center" vertical="center" wrapText="1"/>
    </xf>
    <xf numFmtId="0" fontId="34" fillId="25" borderId="7" xfId="84" applyFont="1" applyFill="1" applyBorder="1" applyAlignment="1">
      <alignment horizontal="center" vertical="center" wrapText="1"/>
    </xf>
    <xf numFmtId="0" fontId="34" fillId="25" borderId="31" xfId="84" applyFont="1" applyFill="1" applyBorder="1" applyAlignment="1">
      <alignment horizontal="center" vertical="center" wrapText="1"/>
    </xf>
    <xf numFmtId="0" fontId="34" fillId="25" borderId="5" xfId="84" applyFont="1" applyFill="1" applyBorder="1" applyAlignment="1">
      <alignment horizontal="center" vertical="center" wrapText="1"/>
    </xf>
    <xf numFmtId="0" fontId="41" fillId="25" borderId="11" xfId="84" applyFont="1" applyFill="1" applyBorder="1" applyAlignment="1">
      <alignment horizontal="center" vertical="center" wrapText="1"/>
    </xf>
    <xf numFmtId="0" fontId="4" fillId="25" borderId="10" xfId="71" applyFill="1" applyBorder="1" applyAlignment="1">
      <alignment horizontal="center" vertical="center" wrapText="1"/>
    </xf>
    <xf numFmtId="0" fontId="41" fillId="25" borderId="10" xfId="84" applyFont="1" applyFill="1" applyBorder="1" applyAlignment="1">
      <alignment horizontal="center" vertical="center" wrapText="1"/>
    </xf>
    <xf numFmtId="0" fontId="34" fillId="25" borderId="11" xfId="84" applyFont="1" applyFill="1" applyBorder="1" applyAlignment="1">
      <alignment horizontal="center" vertical="center" wrapText="1"/>
    </xf>
    <xf numFmtId="0" fontId="34" fillId="25" borderId="10" xfId="84" applyFont="1" applyFill="1" applyBorder="1" applyAlignment="1">
      <alignment horizontal="center" vertical="center" wrapText="1"/>
    </xf>
  </cellXfs>
  <cellStyles count="86">
    <cellStyle name="20% - 1. jelölőszín 2" xfId="9" xr:uid="{00000000-0005-0000-0000-000000000000}"/>
    <cellStyle name="20% - 2. jelölőszín 2" xfId="10" xr:uid="{00000000-0005-0000-0000-000001000000}"/>
    <cellStyle name="20% - 3. jelölőszín 2" xfId="11" xr:uid="{00000000-0005-0000-0000-000002000000}"/>
    <cellStyle name="20% - 4. jelölőszín 2" xfId="12" xr:uid="{00000000-0005-0000-0000-000003000000}"/>
    <cellStyle name="20% - 5. jelölőszín 2" xfId="13" xr:uid="{00000000-0005-0000-0000-000004000000}"/>
    <cellStyle name="20% - 6. jelölőszín 2" xfId="14" xr:uid="{00000000-0005-0000-0000-000005000000}"/>
    <cellStyle name="40% - 1. jelölőszín 2" xfId="15" xr:uid="{00000000-0005-0000-0000-000006000000}"/>
    <cellStyle name="40% - 2. jelölőszín 2" xfId="16" xr:uid="{00000000-0005-0000-0000-000007000000}"/>
    <cellStyle name="40% - 3. jelölőszín 2" xfId="17" xr:uid="{00000000-0005-0000-0000-000008000000}"/>
    <cellStyle name="40% - 4. jelölőszín 2" xfId="18" xr:uid="{00000000-0005-0000-0000-000009000000}"/>
    <cellStyle name="40% - 5. jelölőszín 2" xfId="19" xr:uid="{00000000-0005-0000-0000-00000A000000}"/>
    <cellStyle name="40% - 6. jelölőszín 2" xfId="20" xr:uid="{00000000-0005-0000-0000-00000B000000}"/>
    <cellStyle name="60% - 1. jelölőszín 2" xfId="21" xr:uid="{00000000-0005-0000-0000-00000C000000}"/>
    <cellStyle name="60% - 2. jelölőszín 2" xfId="22" xr:uid="{00000000-0005-0000-0000-00000D000000}"/>
    <cellStyle name="60% - 3. jelölőszín 2" xfId="23" xr:uid="{00000000-0005-0000-0000-00000E000000}"/>
    <cellStyle name="60% - 4. jelölőszín 2" xfId="24" xr:uid="{00000000-0005-0000-0000-00000F000000}"/>
    <cellStyle name="60% - 5. jelölőszín 2" xfId="25" xr:uid="{00000000-0005-0000-0000-000010000000}"/>
    <cellStyle name="60% - 6. jelölőszín 2" xfId="26" xr:uid="{00000000-0005-0000-0000-000011000000}"/>
    <cellStyle name="Bevitel 2" xfId="27" xr:uid="{00000000-0005-0000-0000-000012000000}"/>
    <cellStyle name="Cím 2" xfId="28" xr:uid="{00000000-0005-0000-0000-000013000000}"/>
    <cellStyle name="Címsor 1 2" xfId="29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zres 2" xfId="34" xr:uid="{00000000-0005-0000-0000-000019000000}"/>
    <cellStyle name="Ezres 3" xfId="35" xr:uid="{00000000-0005-0000-0000-00001A000000}"/>
    <cellStyle name="Figyelmeztetés 2" xfId="36" xr:uid="{00000000-0005-0000-0000-00001B000000}"/>
    <cellStyle name="Hiperhivatkozás" xfId="37" xr:uid="{00000000-0005-0000-0000-00001C000000}"/>
    <cellStyle name="Hivatkozás" xfId="4" builtinId="8"/>
    <cellStyle name="Hivatkozás 2" xfId="38" xr:uid="{00000000-0005-0000-0000-00001E000000}"/>
    <cellStyle name="Hivatkozott cella 2" xfId="39" xr:uid="{00000000-0005-0000-0000-00001F000000}"/>
    <cellStyle name="Jegyzet 2" xfId="40" xr:uid="{00000000-0005-0000-0000-000020000000}"/>
    <cellStyle name="Jelölőszín (1) 2" xfId="41" xr:uid="{00000000-0005-0000-0000-000021000000}"/>
    <cellStyle name="Jelölőszín (2) 2" xfId="42" xr:uid="{00000000-0005-0000-0000-000022000000}"/>
    <cellStyle name="Jelölőszín (3) 2" xfId="43" xr:uid="{00000000-0005-0000-0000-000023000000}"/>
    <cellStyle name="Jelölőszín (4) 2" xfId="44" xr:uid="{00000000-0005-0000-0000-000024000000}"/>
    <cellStyle name="Jelölőszín (5) 2" xfId="45" xr:uid="{00000000-0005-0000-0000-000025000000}"/>
    <cellStyle name="Jelölőszín (6) 2" xfId="46" xr:uid="{00000000-0005-0000-0000-000026000000}"/>
    <cellStyle name="Jó 2" xfId="47" xr:uid="{00000000-0005-0000-0000-000027000000}"/>
    <cellStyle name="Kimenet 2" xfId="48" xr:uid="{00000000-0005-0000-0000-000028000000}"/>
    <cellStyle name="Magyarázó szöveg 2" xfId="49" xr:uid="{00000000-0005-0000-0000-000029000000}"/>
    <cellStyle name="Normál" xfId="0" builtinId="0"/>
    <cellStyle name="Normál 10" xfId="50" xr:uid="{00000000-0005-0000-0000-00002B000000}"/>
    <cellStyle name="Normál 11" xfId="7" xr:uid="{00000000-0005-0000-0000-00002C000000}"/>
    <cellStyle name="Normál 11 2" xfId="51" xr:uid="{00000000-0005-0000-0000-00002D000000}"/>
    <cellStyle name="Normál 11 3" xfId="8" xr:uid="{00000000-0005-0000-0000-00002E000000}"/>
    <cellStyle name="Normál 12" xfId="52" xr:uid="{00000000-0005-0000-0000-00002F000000}"/>
    <cellStyle name="Normál 2" xfId="1" xr:uid="{00000000-0005-0000-0000-000030000000}"/>
    <cellStyle name="Normál 2 2" xfId="6" xr:uid="{00000000-0005-0000-0000-000031000000}"/>
    <cellStyle name="Normál 2 2 2" xfId="53" xr:uid="{00000000-0005-0000-0000-000032000000}"/>
    <cellStyle name="Normál 2 2 3" xfId="85" xr:uid="{00000000-0005-0000-0000-000033000000}"/>
    <cellStyle name="Normál 2 3" xfId="54" xr:uid="{00000000-0005-0000-0000-000034000000}"/>
    <cellStyle name="Normál 2 4" xfId="55" xr:uid="{00000000-0005-0000-0000-000035000000}"/>
    <cellStyle name="Normál 2 5" xfId="56" xr:uid="{00000000-0005-0000-0000-000036000000}"/>
    <cellStyle name="Normál 2 6" xfId="57" xr:uid="{00000000-0005-0000-0000-000037000000}"/>
    <cellStyle name="Normál 2_Bevételek_2010_beszámoló jelentésből" xfId="58" xr:uid="{00000000-0005-0000-0000-000038000000}"/>
    <cellStyle name="Normál 3" xfId="3" xr:uid="{00000000-0005-0000-0000-000039000000}"/>
    <cellStyle name="Normál 3 2" xfId="59" xr:uid="{00000000-0005-0000-0000-00003A000000}"/>
    <cellStyle name="Normál 3 2 2" xfId="60" xr:uid="{00000000-0005-0000-0000-00003B000000}"/>
    <cellStyle name="Normál 3 2 2 2" xfId="61" xr:uid="{00000000-0005-0000-0000-00003C000000}"/>
    <cellStyle name="Normál 3 2 2 2 2" xfId="5" xr:uid="{00000000-0005-0000-0000-00003D000000}"/>
    <cellStyle name="Normál 3 2 2 2 2 2" xfId="62" xr:uid="{00000000-0005-0000-0000-00003E000000}"/>
    <cellStyle name="Normál 3 3" xfId="63" xr:uid="{00000000-0005-0000-0000-00003F000000}"/>
    <cellStyle name="Normál 3 3 2" xfId="64" xr:uid="{00000000-0005-0000-0000-000040000000}"/>
    <cellStyle name="Normál 3 3 2 2" xfId="65" xr:uid="{00000000-0005-0000-0000-000041000000}"/>
    <cellStyle name="Normál 4" xfId="66" xr:uid="{00000000-0005-0000-0000-000042000000}"/>
    <cellStyle name="Normál 4 2" xfId="67" xr:uid="{00000000-0005-0000-0000-000043000000}"/>
    <cellStyle name="Normál 5" xfId="68" xr:uid="{00000000-0005-0000-0000-000044000000}"/>
    <cellStyle name="Normál 6" xfId="69" xr:uid="{00000000-0005-0000-0000-000045000000}"/>
    <cellStyle name="Normál 7" xfId="70" xr:uid="{00000000-0005-0000-0000-000046000000}"/>
    <cellStyle name="Normál 7 2" xfId="71" xr:uid="{00000000-0005-0000-0000-000047000000}"/>
    <cellStyle name="Normál 8" xfId="72" xr:uid="{00000000-0005-0000-0000-000048000000}"/>
    <cellStyle name="Normál 8 2" xfId="73" xr:uid="{00000000-0005-0000-0000-000049000000}"/>
    <cellStyle name="Normál 9" xfId="2" xr:uid="{00000000-0005-0000-0000-00004A000000}"/>
    <cellStyle name="Normál_JOGItablak_képletekkel2008junKATI" xfId="84" xr:uid="{00000000-0005-0000-0000-00004B000000}"/>
    <cellStyle name="Normal_KARSZJ3" xfId="74" xr:uid="{00000000-0005-0000-0000-00004C000000}"/>
    <cellStyle name="Összesen 2" xfId="75" xr:uid="{00000000-0005-0000-0000-00004D000000}"/>
    <cellStyle name="Rossz 2" xfId="76" xr:uid="{00000000-0005-0000-0000-00004E000000}"/>
    <cellStyle name="Semleges 2" xfId="77" xr:uid="{00000000-0005-0000-0000-00004F000000}"/>
    <cellStyle name="Számítás 2" xfId="78" xr:uid="{00000000-0005-0000-0000-000050000000}"/>
    <cellStyle name="Százalék 2" xfId="79" xr:uid="{00000000-0005-0000-0000-000051000000}"/>
    <cellStyle name="Százalék 3" xfId="80" xr:uid="{00000000-0005-0000-0000-000052000000}"/>
    <cellStyle name="Százalék 4" xfId="81" xr:uid="{00000000-0005-0000-0000-000053000000}"/>
    <cellStyle name="Százalék 5" xfId="82" xr:uid="{00000000-0005-0000-0000-000054000000}"/>
    <cellStyle name="Százalék 6" xfId="83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V19"/>
  <sheetViews>
    <sheetView tabSelected="1" zoomScale="82" zoomScaleNormal="82" workbookViewId="0">
      <selection activeCell="B2" sqref="B2:M2"/>
    </sheetView>
  </sheetViews>
  <sheetFormatPr defaultColWidth="9.19921875" defaultRowHeight="13.2" x14ac:dyDescent="0.3"/>
  <cols>
    <col min="1" max="1" width="1.69921875" style="2" customWidth="1"/>
    <col min="2" max="2" width="48.09765625" style="2" customWidth="1"/>
    <col min="3" max="3" width="11.5" style="2" customWidth="1"/>
    <col min="4" max="4" width="6.8984375" style="2" customWidth="1"/>
    <col min="5" max="5" width="8.3984375" style="2" customWidth="1"/>
    <col min="6" max="6" width="9.8984375" style="2" customWidth="1"/>
    <col min="7" max="7" width="7.09765625" style="2" customWidth="1"/>
    <col min="8" max="9" width="9.59765625" style="2" customWidth="1"/>
    <col min="10" max="10" width="8.3984375" style="2" customWidth="1"/>
    <col min="11" max="11" width="7.59765625" style="2" customWidth="1"/>
    <col min="12" max="12" width="9.3984375" style="2" customWidth="1"/>
    <col min="13" max="13" width="8.8984375" style="2" customWidth="1"/>
    <col min="14" max="252" width="8" style="2" customWidth="1"/>
    <col min="253" max="253" width="1.69921875" style="2" customWidth="1"/>
    <col min="254" max="254" width="32.8984375" style="2" customWidth="1"/>
    <col min="255" max="255" width="10.19921875" style="2" customWidth="1"/>
    <col min="256" max="16384" width="9.19921875" style="2"/>
  </cols>
  <sheetData>
    <row r="1" spans="1:256" ht="12" customHeight="1" x14ac:dyDescent="0.3">
      <c r="B1" s="1"/>
    </row>
    <row r="2" spans="1:256" ht="17.25" customHeight="1" x14ac:dyDescent="0.3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256" ht="13.8" thickBot="1" x14ac:dyDescent="0.35">
      <c r="B3" s="3"/>
      <c r="M3" s="31" t="s">
        <v>1</v>
      </c>
    </row>
    <row r="4" spans="1:256" ht="15.6" x14ac:dyDescent="0.3">
      <c r="B4" s="36" t="s">
        <v>2</v>
      </c>
      <c r="C4" s="39" t="s">
        <v>3</v>
      </c>
      <c r="D4" s="40"/>
      <c r="E4" s="40"/>
      <c r="F4" s="40"/>
      <c r="G4" s="40"/>
      <c r="H4" s="40"/>
      <c r="I4" s="40"/>
      <c r="J4" s="41"/>
      <c r="K4" s="42" t="s">
        <v>4</v>
      </c>
      <c r="L4" s="45" t="s">
        <v>5</v>
      </c>
      <c r="M4" s="48" t="s">
        <v>6</v>
      </c>
    </row>
    <row r="5" spans="1:256" x14ac:dyDescent="0.3">
      <c r="B5" s="37"/>
      <c r="C5" s="51" t="s">
        <v>7</v>
      </c>
      <c r="D5" s="51" t="s">
        <v>8</v>
      </c>
      <c r="E5" s="51" t="s">
        <v>9</v>
      </c>
      <c r="F5" s="51" t="s">
        <v>10</v>
      </c>
      <c r="G5" s="51" t="s">
        <v>11</v>
      </c>
      <c r="H5" s="51" t="s">
        <v>12</v>
      </c>
      <c r="I5" s="51" t="s">
        <v>13</v>
      </c>
      <c r="J5" s="54" t="s">
        <v>14</v>
      </c>
      <c r="K5" s="43"/>
      <c r="L5" s="46"/>
      <c r="M5" s="49"/>
    </row>
    <row r="6" spans="1:256" ht="36.75" customHeight="1" x14ac:dyDescent="0.3">
      <c r="B6" s="38"/>
      <c r="C6" s="52"/>
      <c r="D6" s="53"/>
      <c r="E6" s="53"/>
      <c r="F6" s="53"/>
      <c r="G6" s="53"/>
      <c r="H6" s="53"/>
      <c r="I6" s="53"/>
      <c r="J6" s="55"/>
      <c r="K6" s="44"/>
      <c r="L6" s="47"/>
      <c r="M6" s="50"/>
    </row>
    <row r="7" spans="1:256" ht="19.5" customHeight="1" x14ac:dyDescent="0.3">
      <c r="A7" s="4"/>
      <c r="B7" s="32" t="s">
        <v>15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ht="18" customHeight="1" x14ac:dyDescent="0.3">
      <c r="B8" s="5" t="s">
        <v>16</v>
      </c>
      <c r="C8" s="6">
        <v>232</v>
      </c>
      <c r="D8" s="7">
        <v>33</v>
      </c>
      <c r="E8" s="7">
        <v>4</v>
      </c>
      <c r="F8" s="7">
        <v>27</v>
      </c>
      <c r="G8" s="8">
        <v>2</v>
      </c>
      <c r="H8" s="8">
        <v>1</v>
      </c>
      <c r="I8" s="8">
        <v>0</v>
      </c>
      <c r="J8" s="9">
        <f t="shared" ref="J8:J15" si="0">SUM(C8:I8)</f>
        <v>299</v>
      </c>
      <c r="K8" s="10">
        <f t="shared" ref="K8:K16" si="1">C8/(J8-H8)</f>
        <v>0.77852348993288589</v>
      </c>
      <c r="L8" s="9">
        <v>12</v>
      </c>
      <c r="M8" s="11">
        <f t="shared" ref="M8:M15" si="2">J8+L8</f>
        <v>311</v>
      </c>
    </row>
    <row r="9" spans="1:256" ht="27.6" x14ac:dyDescent="0.3">
      <c r="B9" s="5" t="s">
        <v>17</v>
      </c>
      <c r="C9" s="6">
        <v>206</v>
      </c>
      <c r="D9" s="7">
        <v>3</v>
      </c>
      <c r="E9" s="7">
        <v>9</v>
      </c>
      <c r="F9" s="7">
        <v>2</v>
      </c>
      <c r="G9" s="8">
        <v>0</v>
      </c>
      <c r="H9" s="8">
        <v>0</v>
      </c>
      <c r="I9" s="8">
        <v>0</v>
      </c>
      <c r="J9" s="9">
        <f t="shared" si="0"/>
        <v>220</v>
      </c>
      <c r="K9" s="10">
        <f t="shared" si="1"/>
        <v>0.9363636363636364</v>
      </c>
      <c r="L9" s="9">
        <v>3</v>
      </c>
      <c r="M9" s="11">
        <f t="shared" si="2"/>
        <v>223</v>
      </c>
    </row>
    <row r="10" spans="1:256" ht="27.6" x14ac:dyDescent="0.3">
      <c r="B10" s="12" t="s">
        <v>18</v>
      </c>
      <c r="C10" s="13">
        <v>5</v>
      </c>
      <c r="D10" s="14">
        <v>0</v>
      </c>
      <c r="E10" s="14">
        <v>0</v>
      </c>
      <c r="F10" s="14">
        <v>0</v>
      </c>
      <c r="G10" s="15">
        <v>0</v>
      </c>
      <c r="H10" s="15">
        <v>0</v>
      </c>
      <c r="I10" s="15">
        <v>0</v>
      </c>
      <c r="J10" s="9">
        <f t="shared" si="0"/>
        <v>5</v>
      </c>
      <c r="K10" s="10">
        <f t="shared" si="1"/>
        <v>1</v>
      </c>
      <c r="L10" s="16">
        <v>0</v>
      </c>
      <c r="M10" s="11">
        <f t="shared" si="2"/>
        <v>5</v>
      </c>
    </row>
    <row r="11" spans="1:256" ht="18.75" customHeight="1" x14ac:dyDescent="0.3">
      <c r="B11" s="12" t="s">
        <v>19</v>
      </c>
      <c r="C11" s="17">
        <v>25</v>
      </c>
      <c r="D11" s="18">
        <v>0</v>
      </c>
      <c r="E11" s="18">
        <v>8</v>
      </c>
      <c r="F11" s="18">
        <v>0</v>
      </c>
      <c r="G11" s="19">
        <v>0</v>
      </c>
      <c r="H11" s="19">
        <v>0</v>
      </c>
      <c r="I11" s="19">
        <v>0</v>
      </c>
      <c r="J11" s="20">
        <f t="shared" si="0"/>
        <v>33</v>
      </c>
      <c r="K11" s="10">
        <f t="shared" si="1"/>
        <v>0.75757575757575757</v>
      </c>
      <c r="L11" s="21">
        <v>0</v>
      </c>
      <c r="M11" s="22">
        <f t="shared" si="2"/>
        <v>33</v>
      </c>
    </row>
    <row r="12" spans="1:256" ht="27.6" x14ac:dyDescent="0.3">
      <c r="B12" s="12" t="s">
        <v>20</v>
      </c>
      <c r="C12" s="13">
        <v>0</v>
      </c>
      <c r="D12" s="14">
        <v>2</v>
      </c>
      <c r="E12" s="14">
        <v>0</v>
      </c>
      <c r="F12" s="14">
        <v>0</v>
      </c>
      <c r="G12" s="15">
        <v>0</v>
      </c>
      <c r="H12" s="15">
        <v>0</v>
      </c>
      <c r="I12" s="15">
        <v>0</v>
      </c>
      <c r="J12" s="23">
        <f t="shared" si="0"/>
        <v>2</v>
      </c>
      <c r="K12" s="10">
        <f t="shared" si="1"/>
        <v>0</v>
      </c>
      <c r="L12" s="16">
        <v>0</v>
      </c>
      <c r="M12" s="24">
        <f t="shared" si="2"/>
        <v>2</v>
      </c>
    </row>
    <row r="13" spans="1:256" ht="27.6" x14ac:dyDescent="0.3">
      <c r="B13" s="12" t="s">
        <v>21</v>
      </c>
      <c r="C13" s="13">
        <v>1</v>
      </c>
      <c r="D13" s="14">
        <v>0</v>
      </c>
      <c r="E13" s="14">
        <v>0</v>
      </c>
      <c r="F13" s="14">
        <v>0</v>
      </c>
      <c r="G13" s="15">
        <v>0</v>
      </c>
      <c r="H13" s="15">
        <v>0</v>
      </c>
      <c r="I13" s="15">
        <v>0</v>
      </c>
      <c r="J13" s="23">
        <f t="shared" si="0"/>
        <v>1</v>
      </c>
      <c r="K13" s="10">
        <f t="shared" si="1"/>
        <v>1</v>
      </c>
      <c r="L13" s="16">
        <v>0</v>
      </c>
      <c r="M13" s="24">
        <f t="shared" si="2"/>
        <v>1</v>
      </c>
    </row>
    <row r="14" spans="1:256" ht="41.4" x14ac:dyDescent="0.3">
      <c r="B14" s="12" t="s">
        <v>22</v>
      </c>
      <c r="C14" s="13">
        <v>8</v>
      </c>
      <c r="D14" s="14">
        <v>0</v>
      </c>
      <c r="E14" s="14">
        <v>0</v>
      </c>
      <c r="F14" s="14">
        <v>0</v>
      </c>
      <c r="G14" s="15">
        <v>0</v>
      </c>
      <c r="H14" s="15">
        <v>0</v>
      </c>
      <c r="I14" s="15">
        <v>0</v>
      </c>
      <c r="J14" s="23">
        <f t="shared" si="0"/>
        <v>8</v>
      </c>
      <c r="K14" s="10">
        <f t="shared" si="1"/>
        <v>1</v>
      </c>
      <c r="L14" s="16">
        <v>0</v>
      </c>
      <c r="M14" s="24">
        <f t="shared" si="2"/>
        <v>8</v>
      </c>
    </row>
    <row r="15" spans="1:256" ht="27.6" x14ac:dyDescent="0.3">
      <c r="B15" s="12" t="s">
        <v>23</v>
      </c>
      <c r="C15" s="13">
        <v>6</v>
      </c>
      <c r="D15" s="7">
        <v>0</v>
      </c>
      <c r="E15" s="14">
        <v>0</v>
      </c>
      <c r="F15" s="14">
        <v>0</v>
      </c>
      <c r="G15" s="15">
        <v>0</v>
      </c>
      <c r="H15" s="15">
        <v>0</v>
      </c>
      <c r="I15" s="15">
        <v>0</v>
      </c>
      <c r="J15" s="23">
        <f t="shared" si="0"/>
        <v>6</v>
      </c>
      <c r="K15" s="10">
        <f t="shared" si="1"/>
        <v>1</v>
      </c>
      <c r="L15" s="16">
        <v>0</v>
      </c>
      <c r="M15" s="24">
        <f t="shared" si="2"/>
        <v>6</v>
      </c>
    </row>
    <row r="16" spans="1:256" ht="19.5" customHeight="1" thickBot="1" x14ac:dyDescent="0.35">
      <c r="B16" s="25" t="s">
        <v>24</v>
      </c>
      <c r="C16" s="26">
        <f>SUM(C8:C15)</f>
        <v>483</v>
      </c>
      <c r="D16" s="26">
        <f t="shared" ref="D16:I16" si="3">SUM(D8:D15)</f>
        <v>38</v>
      </c>
      <c r="E16" s="26">
        <f t="shared" si="3"/>
        <v>21</v>
      </c>
      <c r="F16" s="26">
        <f t="shared" si="3"/>
        <v>29</v>
      </c>
      <c r="G16" s="26">
        <f t="shared" si="3"/>
        <v>2</v>
      </c>
      <c r="H16" s="26">
        <f t="shared" si="3"/>
        <v>1</v>
      </c>
      <c r="I16" s="26">
        <f t="shared" si="3"/>
        <v>0</v>
      </c>
      <c r="J16" s="26">
        <f>SUM(J8:J15)</f>
        <v>574</v>
      </c>
      <c r="K16" s="27">
        <f t="shared" si="1"/>
        <v>0.84293193717277481</v>
      </c>
      <c r="L16" s="28">
        <f>SUM(L8:L15)</f>
        <v>15</v>
      </c>
      <c r="M16" s="29">
        <f>SUM(M8:M15)</f>
        <v>589</v>
      </c>
    </row>
    <row r="19" spans="13:13" x14ac:dyDescent="0.3">
      <c r="M19" s="30"/>
    </row>
  </sheetData>
  <mergeCells count="15">
    <mergeCell ref="B7:M7"/>
    <mergeCell ref="B2:M2"/>
    <mergeCell ref="B4:B6"/>
    <mergeCell ref="C4:J4"/>
    <mergeCell ref="K4:K6"/>
    <mergeCell ref="L4:L6"/>
    <mergeCell ref="M4:M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82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28D99F-85A2-45B4-8672-5E34339EEF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7E163-78C8-4CD1-A1EF-55A95F32C33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18497ee4-1fd7-4c12-b5a1-0d381a2f4f2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802A1E1-D153-4902-860F-F5647F02B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H6_vezetői jogorvoslat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2021-12-07T09:57:24Z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