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CDDCE81B1F2D7FFF5FF5B0ADE6E4F59CD9CD5E96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9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'[3]Táblák címjegyzéke'!#REF!</definedName>
    <definedName name="Bács" localSheetId="0">[4]Ritának1!$BC$1:$BO$110</definedName>
    <definedName name="Bács">[5]Ritának1!$BC$1:$BO$110</definedName>
    <definedName name="Baranya" localSheetId="0">[4]Ritának1!$AP$1:$BB$110</definedName>
    <definedName name="Baranya">[5]Ritának1!$AP$1:$BB$110</definedName>
    <definedName name="Békés" localSheetId="0">[4]Ritának1!$BP$1:$CB$110</definedName>
    <definedName name="Békés">[5]Ritának1!$BP$1:$CB$110</definedName>
    <definedName name="Borsod" localSheetId="0">[4]Ritának1!$CC$1:$CO$110</definedName>
    <definedName name="Borsod">[5]Ritának1!$CC$1:$CO$110</definedName>
    <definedName name="CC" hidden="1">'[6]42. sz. c (2002.) tan.'!#REF!</definedName>
    <definedName name="ccccc">'[7]V.002-22-30'!$B$2:$B$2</definedName>
    <definedName name="Csongrád" localSheetId="0">[4]Ritának1!$CP$1:$DB$110</definedName>
    <definedName name="Csongrád">[5]Ritának1!$CP$1:$DB$110</definedName>
    <definedName name="DélBp" localSheetId="0">#REF!</definedName>
    <definedName name="DélBp">#REF!</definedName>
    <definedName name="egy" localSheetId="0" hidden="1">'[8]Munka 1'!#REF!</definedName>
    <definedName name="egy" hidden="1">'[9]Munka 1'!#REF!</definedName>
    <definedName name="ÉszakBp" localSheetId="0">#REF!</definedName>
    <definedName name="ÉszakBp">#REF!</definedName>
    <definedName name="excel" localSheetId="0">[10]Ritának1!$EP$1:$FB$110</definedName>
    <definedName name="excel">[11]Ritának1!$EP$1:$FB$110</definedName>
    <definedName name="Fejér" localSheetId="0">[4]Ritának1!$DC$1:$DO$110</definedName>
    <definedName name="Fejér">[5]Ritának1!$DC$1:$DO$110</definedName>
    <definedName name="Fi" localSheetId="0">'[12]ellenőrzési kapacitás'!#REF!</definedName>
    <definedName name="Fi">'[13]ellenőrzési kapacitás'!#REF!</definedName>
    <definedName name="fu">'[14]V.011-00-50'!$A$3</definedName>
    <definedName name="FVFbeszamolo4mell" localSheetId="0" hidden="1">'[15]42. sz. c (2002.) tan.'!#REF!</definedName>
    <definedName name="FVFbeszamolo4mell" hidden="1">'[16]42. sz. c (2002.) tan.'!#REF!</definedName>
    <definedName name="gh" localSheetId="0">[17]Ritának!#REF!</definedName>
    <definedName name="gh">[18]Ritának!#REF!</definedName>
    <definedName name="GRAFezt" localSheetId="0">'[12]ellenőrzési kapacitás'!#REF!</definedName>
    <definedName name="GRAFezt">'[13]ellenőrzési kapacitás'!#REF!</definedName>
    <definedName name="grafGyurcsanyhoz" localSheetId="0">'[12]ellenőrzési kapacitás'!#REF!</definedName>
    <definedName name="grafGyurcsanyhoz">'[13]ellenőrzési kapacitás'!#REF!</definedName>
    <definedName name="Győr" localSheetId="0">[4]Ritának1!$DP$1:$EB$110</definedName>
    <definedName name="Győr">[5]Ritának1!$DP$1:$EB$110</definedName>
    <definedName name="Hajdú" localSheetId="0">[4]Ritának1!$EC$1:$EO$110</definedName>
    <definedName name="Hajdú">[5]Ritának1!$EC$1:$EO$110</definedName>
    <definedName name="Heves" localSheetId="0">[4]Ritának1!$EP$1:$FB$110</definedName>
    <definedName name="Heves">[5]Ritának1!$EP$1:$FB$110</definedName>
    <definedName name="Hivatal" localSheetId="0">[4]Ritának1!$C$1:$O$110</definedName>
    <definedName name="Hivatal">[5]Ritának1!$C$1:$O$110</definedName>
    <definedName name="igadat" localSheetId="0">#REF!</definedName>
    <definedName name="igadat">#REF!</definedName>
    <definedName name="jkkoé">#REF!</definedName>
    <definedName name="KAIG" localSheetId="0">[4]Ritának2!$CC$1:$CO$110</definedName>
    <definedName name="KAIG">[5]Ritának2!$CC$1:$CO$110</definedName>
    <definedName name="KeletBp" localSheetId="0">#REF!</definedName>
    <definedName name="KeletBp">#REF!</definedName>
    <definedName name="kiug" localSheetId="0" hidden="1">[19]összesen!#REF!</definedName>
    <definedName name="kiug" hidden="1">[19]összesen!#REF!</definedName>
    <definedName name="Komárom" localSheetId="0">[4]Ritának1!$FC$1:$FO$110</definedName>
    <definedName name="Komárom">[5]Ritának1!$FC$1:$FO$110</definedName>
    <definedName name="LL">#REF!</definedName>
    <definedName name="MM">#REF!</definedName>
    <definedName name="NAV_létszámának_alakulása">'[3]Táblák címjegyzéke'!#REF!</definedName>
    <definedName name="netto" localSheetId="0" hidden="1">'[8]Munka 1'!#REF!</definedName>
    <definedName name="netto" hidden="1">'[9]Munka 1'!#REF!</definedName>
    <definedName name="Nógrád" localSheetId="0">[4]Ritának1!$FP$1:$GB$110</definedName>
    <definedName name="Nógrád">[5]Ritának1!$FP$1:$GB$110</definedName>
    <definedName name="Oktatás" localSheetId="0">[4]Ritának1!$AC$1:$AO$110</definedName>
    <definedName name="Oktatás">[5]Ritának1!$AC$1:$AO$110</definedName>
    <definedName name="OLL">#REF!</definedName>
    <definedName name="OPO">[20]Ritának2!$P$1:$AB$110</definedName>
    <definedName name="összes">#REF!</definedName>
    <definedName name="Pest" localSheetId="0">[17]Ritának!#REF!</definedName>
    <definedName name="Pest">[21]Ritának!#REF!</definedName>
    <definedName name="ppest" localSheetId="0">[17]Ritának!#REF!</definedName>
    <definedName name="ppest">[21]Ritának!#REF!</definedName>
    <definedName name="_xlnm.Print_Area" localSheetId="0">HAT_9!$B$2:$Z$8</definedName>
    <definedName name="sasasas" hidden="1">'[22]42. sz. c (2002.) tan.'!#REF!</definedName>
    <definedName name="sdASAn" hidden="1">'[22]42. sz. c (2002.) tan.'!#REF!</definedName>
    <definedName name="Somogy" localSheetId="0">[17]Ritának!#REF!</definedName>
    <definedName name="Somogy">[21]Ritának!#REF!</definedName>
    <definedName name="sorok_azonÖsszes_ell_legm_szint" localSheetId="0">#REF!</definedName>
    <definedName name="sorok_azonÖsszes_ell_legm_szint">#REF!</definedName>
    <definedName name="Szabolcs" localSheetId="0">[17]Ritának!#REF!</definedName>
    <definedName name="Szabolcs">[21]Ritának!#REF!</definedName>
    <definedName name="Szolnok" localSheetId="0">[17]Ritának!#REF!</definedName>
    <definedName name="Szolnok">[21]Ritának!#REF!</definedName>
    <definedName name="SZTADI" localSheetId="0">[4]Ritának1!$P$1:$AB$110</definedName>
    <definedName name="SZTADI">[5]Ritának1!$P$1:$AB$110</definedName>
    <definedName name="táblacím" localSheetId="0">#REF!</definedName>
    <definedName name="táblacím">#REF!</definedName>
    <definedName name="Tolna" localSheetId="0">[17]Ritának!#REF!</definedName>
    <definedName name="Tolna">[21]Ritának!#REF!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8" i="47" l="1"/>
  <c r="Y18" i="47"/>
  <c r="V18" i="47"/>
  <c r="U18" i="47"/>
  <c r="T18" i="47"/>
  <c r="S18" i="47"/>
  <c r="R18" i="47"/>
  <c r="Q18" i="47"/>
  <c r="N18" i="47"/>
  <c r="M18" i="47"/>
  <c r="L18" i="47"/>
  <c r="K18" i="47"/>
  <c r="J18" i="47"/>
  <c r="I18" i="47"/>
  <c r="H18" i="47"/>
  <c r="G18" i="47"/>
  <c r="E18" i="47"/>
  <c r="D18" i="47"/>
  <c r="C18" i="47"/>
  <c r="F18" i="47" s="1"/>
  <c r="O17" i="47"/>
  <c r="W17" i="47" s="1"/>
  <c r="F17" i="47"/>
  <c r="O16" i="47"/>
  <c r="W16" i="47" s="1"/>
  <c r="F16" i="47"/>
  <c r="O15" i="47"/>
  <c r="W15" i="47" s="1"/>
  <c r="F15" i="47"/>
  <c r="O14" i="47"/>
  <c r="W14" i="47" s="1"/>
  <c r="F14" i="47"/>
  <c r="O13" i="47"/>
  <c r="W13" i="47" s="1"/>
  <c r="F13" i="47"/>
  <c r="O12" i="47"/>
  <c r="W12" i="47" s="1"/>
  <c r="F12" i="47"/>
  <c r="P11" i="47"/>
  <c r="O11" i="47"/>
  <c r="W11" i="47" s="1"/>
  <c r="F11" i="47"/>
  <c r="X11" i="47" s="1"/>
  <c r="O10" i="47"/>
  <c r="W10" i="47" s="1"/>
  <c r="F10" i="47"/>
  <c r="P9" i="47"/>
  <c r="O9" i="47"/>
  <c r="W9" i="47" s="1"/>
  <c r="F9" i="47"/>
  <c r="P10" i="47" l="1"/>
  <c r="X9" i="47"/>
  <c r="X10" i="47"/>
  <c r="X13" i="47"/>
  <c r="P14" i="47"/>
  <c r="P15" i="47"/>
  <c r="P16" i="47"/>
  <c r="X17" i="47"/>
  <c r="X14" i="47"/>
  <c r="X15" i="47"/>
  <c r="O18" i="47"/>
  <c r="P18" i="47" s="1"/>
  <c r="W18" i="47"/>
  <c r="X12" i="47"/>
  <c r="X18" i="47" s="1"/>
  <c r="X16" i="47"/>
  <c r="P13" i="47"/>
  <c r="P17" i="47"/>
</calcChain>
</file>

<file path=xl/sharedStrings.xml><?xml version="1.0" encoding="utf-8"?>
<sst xmlns="http://schemas.openxmlformats.org/spreadsheetml/2006/main" count="46" uniqueCount="42">
  <si>
    <t>Közigazgatási határozatokat érintő felülvizsgálati eljárások a Kúrián 2021-ben, országosan</t>
  </si>
  <si>
    <t>Szakterület</t>
  </si>
  <si>
    <t xml:space="preserve">Előző évről áthúzódó perek </t>
  </si>
  <si>
    <t>Tárgyidőszakban induló perek</t>
  </si>
  <si>
    <t>Folyamat-ban lévő perek összesen</t>
  </si>
  <si>
    <t>Ítéletek</t>
  </si>
  <si>
    <t>Helybenhagyás arány* (%)</t>
  </si>
  <si>
    <t>Permegszüntetés</t>
  </si>
  <si>
    <t>Felülvizsgálati kérelem visszautasítása</t>
  </si>
  <si>
    <t>Felülvizsgálati kérelem befogadásának megtagadása</t>
  </si>
  <si>
    <t>Befejezett perek összesen</t>
  </si>
  <si>
    <t>Tárgyidőszak végén folyamatban lévő perek</t>
  </si>
  <si>
    <t>Befejezett perekben megítélt perköltség (ezer Ft)</t>
  </si>
  <si>
    <t>Felperes kérel- mére</t>
  </si>
  <si>
    <t>Alperes kérel- mére</t>
  </si>
  <si>
    <t>Helyben-
hagyás</t>
  </si>
  <si>
    <t>Megvál-
toztatás</t>
  </si>
  <si>
    <t>Hat. kívül helyezés</t>
  </si>
  <si>
    <t>Rész-jogerő</t>
  </si>
  <si>
    <t>Bíróságot   új elj.ra utasítás</t>
  </si>
  <si>
    <t>Mind-összesen</t>
  </si>
  <si>
    <t>Új eljárás</t>
  </si>
  <si>
    <t>nyert</t>
  </si>
  <si>
    <t>vesztett</t>
  </si>
  <si>
    <t>felülvizs. alk.lan</t>
  </si>
  <si>
    <t xml:space="preserve">Hivatal nyert </t>
  </si>
  <si>
    <t>Hivatal vesztett</t>
  </si>
  <si>
    <t xml:space="preserve">Hivatal javára </t>
  </si>
  <si>
    <t>Hivatal terhére</t>
  </si>
  <si>
    <t>2021. év</t>
  </si>
  <si>
    <t>Ellenőrzési</t>
  </si>
  <si>
    <t>Adóeljárási</t>
  </si>
  <si>
    <t>Illeték</t>
  </si>
  <si>
    <t>Folyószámla-kezelési</t>
  </si>
  <si>
    <t>-</t>
  </si>
  <si>
    <t>Végrehajtási és fiz.kedvezményi</t>
  </si>
  <si>
    <t>Vámigazgatási és regisztrációs adó</t>
  </si>
  <si>
    <t>Jövedéki</t>
  </si>
  <si>
    <t>Rendészeti</t>
  </si>
  <si>
    <t>Származási,tarifa</t>
  </si>
  <si>
    <t>Felülvizsgálatok összesen:</t>
  </si>
  <si>
    <t>* A korábbiakhoz képest változott a számítási mód: (Helybenhagyás+Bíróságot új elj.utasítás nyert)/(Mindösszesen-Bíróságot új elj.utasítás felülvizsg.alk.lan)*100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</si>
</sst>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u/>
      <sz val="12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i/>
      <u/>
      <sz val="12"/>
      <name val="Times New Roman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5" fillId="0" borderId="0"/>
    <xf numFmtId="0" fontId="1" fillId="0" borderId="0"/>
    <xf numFmtId="9" fontId="4" fillId="0" borderId="0" applyFont="0" applyFill="0" applyBorder="0" applyAlignment="0" applyProtection="0"/>
    <xf numFmtId="0" fontId="22" fillId="0" borderId="0"/>
    <xf numFmtId="0" fontId="1" fillId="0" borderId="0"/>
    <xf numFmtId="0" fontId="4" fillId="0" borderId="0"/>
  </cellStyleXfs>
  <cellXfs count="47">
    <xf numFmtId="0" fontId="0" fillId="0" borderId="0" xfId="0"/>
    <xf numFmtId="3" fontId="18" fillId="4" borderId="11" xfId="15" applyNumberFormat="1" applyFont="1" applyFill="1" applyBorder="1" applyAlignment="1">
      <alignment horizontal="right" vertical="center" wrapText="1" indent="1"/>
    </xf>
    <xf numFmtId="3" fontId="18" fillId="4" borderId="17" xfId="15" applyNumberFormat="1" applyFont="1" applyFill="1" applyBorder="1" applyAlignment="1">
      <alignment horizontal="right" vertical="center" wrapText="1" indent="1"/>
    </xf>
    <xf numFmtId="0" fontId="3" fillId="0" borderId="0" xfId="14" applyFont="1" applyAlignment="1">
      <alignment vertical="center"/>
    </xf>
    <xf numFmtId="164" fontId="19" fillId="4" borderId="11" xfId="15" applyNumberFormat="1" applyFont="1" applyFill="1" applyBorder="1" applyAlignment="1">
      <alignment horizontal="right" vertical="center" wrapText="1" indent="1"/>
    </xf>
    <xf numFmtId="3" fontId="18" fillId="4" borderId="21" xfId="15" applyNumberFormat="1" applyFont="1" applyFill="1" applyBorder="1" applyAlignment="1">
      <alignment horizontal="right" vertical="center" wrapText="1" indent="1"/>
    </xf>
    <xf numFmtId="3" fontId="18" fillId="2" borderId="11" xfId="15" applyNumberFormat="1" applyFont="1" applyFill="1" applyBorder="1" applyAlignment="1">
      <alignment horizontal="right" vertical="center" wrapText="1" indent="1"/>
    </xf>
    <xf numFmtId="164" fontId="19" fillId="2" borderId="11" xfId="15" applyNumberFormat="1" applyFont="1" applyFill="1" applyBorder="1" applyAlignment="1">
      <alignment horizontal="right" vertical="center" wrapText="1" indent="1"/>
    </xf>
    <xf numFmtId="3" fontId="18" fillId="2" borderId="21" xfId="15" applyNumberFormat="1" applyFont="1" applyFill="1" applyBorder="1" applyAlignment="1">
      <alignment horizontal="right" vertical="center" wrapText="1" indent="1"/>
    </xf>
    <xf numFmtId="3" fontId="18" fillId="2" borderId="17" xfId="15" applyNumberFormat="1" applyFont="1" applyFill="1" applyBorder="1" applyAlignment="1">
      <alignment horizontal="right" vertical="center" wrapText="1" indent="1"/>
    </xf>
    <xf numFmtId="0" fontId="21" fillId="0" borderId="0" xfId="14" applyFont="1" applyAlignment="1">
      <alignment horizontal="right" vertical="center"/>
    </xf>
    <xf numFmtId="0" fontId="17" fillId="3" borderId="2" xfId="14" applyFont="1" applyFill="1" applyBorder="1" applyAlignment="1">
      <alignment horizontal="center" vertical="center" wrapText="1"/>
    </xf>
    <xf numFmtId="0" fontId="17" fillId="3" borderId="8" xfId="14" applyFont="1" applyFill="1" applyBorder="1" applyAlignment="1">
      <alignment horizontal="center" vertical="center" wrapText="1"/>
    </xf>
    <xf numFmtId="3" fontId="18" fillId="2" borderId="1" xfId="15" applyNumberFormat="1" applyFont="1" applyFill="1" applyBorder="1" applyAlignment="1">
      <alignment horizontal="right" vertical="center" wrapText="1" indent="1"/>
    </xf>
    <xf numFmtId="0" fontId="16" fillId="3" borderId="22" xfId="14" applyFont="1" applyFill="1" applyBorder="1" applyAlignment="1">
      <alignment vertical="center" wrapText="1"/>
    </xf>
    <xf numFmtId="3" fontId="16" fillId="3" borderId="9" xfId="14" applyNumberFormat="1" applyFont="1" applyFill="1" applyBorder="1" applyAlignment="1">
      <alignment horizontal="right" vertical="center" indent="1"/>
    </xf>
    <xf numFmtId="164" fontId="20" fillId="3" borderId="9" xfId="14" applyNumberFormat="1" applyFont="1" applyFill="1" applyBorder="1" applyAlignment="1">
      <alignment horizontal="right" vertical="center" indent="1"/>
    </xf>
    <xf numFmtId="3" fontId="16" fillId="3" borderId="10" xfId="14" applyNumberFormat="1" applyFont="1" applyFill="1" applyBorder="1" applyAlignment="1">
      <alignment horizontal="right" vertical="center" indent="1"/>
    </xf>
    <xf numFmtId="0" fontId="17" fillId="3" borderId="1" xfId="14" applyFont="1" applyFill="1" applyBorder="1" applyAlignment="1">
      <alignment horizontal="center" vertical="center" wrapText="1"/>
    </xf>
    <xf numFmtId="0" fontId="17" fillId="4" borderId="7" xfId="22" applyFont="1" applyFill="1" applyBorder="1" applyAlignment="1">
      <alignment horizontal="left" vertical="center" indent="1"/>
    </xf>
    <xf numFmtId="0" fontId="17" fillId="0" borderId="7" xfId="22" applyFont="1" applyBorder="1" applyAlignment="1">
      <alignment horizontal="left" vertical="center" indent="1"/>
    </xf>
    <xf numFmtId="0" fontId="17" fillId="2" borderId="7" xfId="22" applyFont="1" applyFill="1" applyBorder="1" applyAlignment="1">
      <alignment horizontal="left" vertical="center" indent="1"/>
    </xf>
    <xf numFmtId="0" fontId="15" fillId="0" borderId="0" xfId="13" applyFont="1" applyFill="1" applyAlignment="1" applyProtection="1">
      <alignment vertical="center"/>
    </xf>
    <xf numFmtId="0" fontId="13" fillId="0" borderId="0" xfId="14" applyFont="1" applyAlignment="1">
      <alignment horizontal="center" vertical="center"/>
    </xf>
    <xf numFmtId="0" fontId="16" fillId="3" borderId="4" xfId="14" applyFont="1" applyFill="1" applyBorder="1" applyAlignment="1">
      <alignment horizontal="center" vertical="center" wrapText="1"/>
    </xf>
    <xf numFmtId="0" fontId="16" fillId="3" borderId="7" xfId="14" applyFont="1" applyFill="1" applyBorder="1" applyAlignment="1">
      <alignment horizontal="center" vertical="center" wrapText="1"/>
    </xf>
    <xf numFmtId="0" fontId="17" fillId="3" borderId="5" xfId="14" applyFont="1" applyFill="1" applyBorder="1" applyAlignment="1">
      <alignment horizontal="center" vertical="center" wrapText="1"/>
    </xf>
    <xf numFmtId="0" fontId="17" fillId="3" borderId="1" xfId="14" applyFont="1" applyFill="1" applyBorder="1" applyAlignment="1">
      <alignment horizontal="center" vertical="center" wrapText="1"/>
    </xf>
    <xf numFmtId="0" fontId="16" fillId="3" borderId="5" xfId="14" applyFont="1" applyFill="1" applyBorder="1" applyAlignment="1">
      <alignment horizontal="center" vertical="center" wrapText="1"/>
    </xf>
    <xf numFmtId="0" fontId="16" fillId="3" borderId="2" xfId="14" applyFont="1" applyFill="1" applyBorder="1" applyAlignment="1">
      <alignment horizontal="center" vertical="center" wrapText="1"/>
    </xf>
    <xf numFmtId="0" fontId="16" fillId="3" borderId="14" xfId="14" applyFont="1" applyFill="1" applyBorder="1" applyAlignment="1">
      <alignment horizontal="center" vertical="center" wrapText="1"/>
    </xf>
    <xf numFmtId="0" fontId="16" fillId="3" borderId="15" xfId="14" applyFont="1" applyFill="1" applyBorder="1" applyAlignment="1">
      <alignment horizontal="center" vertical="center" wrapText="1"/>
    </xf>
    <xf numFmtId="0" fontId="17" fillId="3" borderId="15" xfId="15" applyFont="1" applyFill="1" applyBorder="1" applyAlignment="1">
      <alignment horizontal="center" vertical="center" wrapText="1"/>
    </xf>
    <xf numFmtId="0" fontId="17" fillId="3" borderId="18" xfId="15" applyFont="1" applyFill="1" applyBorder="1" applyAlignment="1">
      <alignment horizontal="center" vertical="center" wrapText="1"/>
    </xf>
    <xf numFmtId="0" fontId="16" fillId="3" borderId="3" xfId="14" applyFont="1" applyFill="1" applyBorder="1" applyAlignment="1">
      <alignment horizontal="center" vertical="center" wrapText="1"/>
    </xf>
    <xf numFmtId="0" fontId="16" fillId="3" borderId="1" xfId="14" applyFont="1" applyFill="1" applyBorder="1" applyAlignment="1">
      <alignment horizontal="center" vertical="center" wrapText="1"/>
    </xf>
    <xf numFmtId="0" fontId="17" fillId="3" borderId="2" xfId="14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3" borderId="11" xfId="14" applyFont="1" applyFill="1" applyBorder="1" applyAlignment="1">
      <alignment horizontal="center" vertical="center" wrapText="1"/>
    </xf>
    <xf numFmtId="0" fontId="17" fillId="3" borderId="12" xfId="15" applyFont="1" applyFill="1" applyBorder="1" applyAlignment="1">
      <alignment horizontal="center" vertical="center" wrapText="1"/>
    </xf>
    <xf numFmtId="0" fontId="14" fillId="0" borderId="13" xfId="14" applyFont="1" applyBorder="1" applyAlignment="1">
      <alignment horizontal="center" vertical="center" wrapText="1"/>
    </xf>
    <xf numFmtId="0" fontId="11" fillId="0" borderId="19" xfId="15" applyFont="1" applyBorder="1" applyAlignment="1">
      <alignment horizontal="center" vertical="center" wrapText="1"/>
    </xf>
    <xf numFmtId="0" fontId="11" fillId="0" borderId="20" xfId="15" applyFont="1" applyBorder="1" applyAlignment="1">
      <alignment horizontal="center" vertical="center" wrapText="1"/>
    </xf>
    <xf numFmtId="0" fontId="16" fillId="3" borderId="6" xfId="14" applyFont="1" applyFill="1" applyBorder="1" applyAlignment="1">
      <alignment horizontal="center" vertical="center" wrapText="1"/>
    </xf>
    <xf numFmtId="0" fontId="16" fillId="3" borderId="8" xfId="14" applyFont="1" applyFill="1" applyBorder="1" applyAlignment="1">
      <alignment horizontal="center" vertical="center" wrapText="1"/>
    </xf>
    <xf numFmtId="0" fontId="17" fillId="3" borderId="11" xfId="14" applyFont="1" applyFill="1" applyBorder="1" applyAlignment="1">
      <alignment horizontal="center" vertical="center" wrapText="1"/>
    </xf>
  </cellXfs>
  <cellStyles count="23">
    <cellStyle name="Hivatkozás 2" xfId="13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6" xr:uid="{00000000-0005-0000-0000-000005000000}"/>
    <cellStyle name="Normál 14" xfId="21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5" xr:uid="{00000000-0005-0000-0000-00000C000000}"/>
    <cellStyle name="Normál 3" xfId="2" xr:uid="{00000000-0005-0000-0000-00000D000000}"/>
    <cellStyle name="Normál 3 2" xfId="17" xr:uid="{00000000-0005-0000-0000-00000E000000}"/>
    <cellStyle name="Normál 3 2 2 2 2" xfId="4" xr:uid="{00000000-0005-0000-0000-00000F000000}"/>
    <cellStyle name="Normál 4" xfId="20" xr:uid="{00000000-0005-0000-0000-000010000000}"/>
    <cellStyle name="Normál 5" xfId="18" xr:uid="{00000000-0005-0000-0000-000011000000}"/>
    <cellStyle name="Normál 9" xfId="5" xr:uid="{00000000-0005-0000-0000-000012000000}"/>
    <cellStyle name="Normál_ADAT9912 2" xfId="22" xr:uid="{00000000-0005-0000-0000-000013000000}"/>
    <cellStyle name="Normál_JOGItablak_képletekkel2008junKATI" xfId="14" xr:uid="{00000000-0005-0000-0000-000014000000}"/>
    <cellStyle name="Százalék 2" xfId="12" xr:uid="{00000000-0005-0000-0000-000015000000}"/>
    <cellStyle name="Százalék 3" xfId="19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Z20"/>
  <sheetViews>
    <sheetView tabSelected="1" zoomScale="80" zoomScaleNormal="80" workbookViewId="0">
      <selection activeCell="B3" sqref="B3:Z3"/>
    </sheetView>
  </sheetViews>
  <sheetFormatPr defaultRowHeight="12.75"/>
  <cols>
    <col min="1" max="1" width="1.375" style="3" customWidth="1"/>
    <col min="2" max="2" width="28.5" style="3" bestFit="1" customWidth="1"/>
    <col min="3" max="3" width="8.375" style="3" customWidth="1"/>
    <col min="4" max="4" width="7.875" style="3" customWidth="1"/>
    <col min="5" max="5" width="8.375" style="3" customWidth="1"/>
    <col min="6" max="6" width="8.25" style="3" customWidth="1"/>
    <col min="7" max="7" width="8.375" style="3" customWidth="1"/>
    <col min="8" max="9" width="8.625" style="3" customWidth="1"/>
    <col min="10" max="10" width="8" style="3" customWidth="1"/>
    <col min="11" max="14" width="8.125" style="3" customWidth="1"/>
    <col min="15" max="15" width="7.75" style="3" customWidth="1"/>
    <col min="16" max="16" width="8" style="3" customWidth="1"/>
    <col min="17" max="17" width="8.75" style="3" customWidth="1"/>
    <col min="18" max="18" width="8.125" style="3" customWidth="1"/>
    <col min="19" max="19" width="9.125" style="3" customWidth="1"/>
    <col min="20" max="20" width="10" style="3" customWidth="1"/>
    <col min="21" max="21" width="9" style="3" customWidth="1"/>
    <col min="22" max="22" width="10" style="3" customWidth="1"/>
    <col min="23" max="23" width="9.125" style="3" customWidth="1"/>
    <col min="24" max="24" width="14.375" style="3" customWidth="1"/>
    <col min="25" max="243" width="8.75" style="3"/>
    <col min="244" max="244" width="1.375" style="3" customWidth="1"/>
    <col min="245" max="245" width="24" style="3" customWidth="1"/>
    <col min="246" max="246" width="8.375" style="3" customWidth="1"/>
    <col min="247" max="247" width="7.875" style="3" customWidth="1"/>
    <col min="248" max="248" width="8.375" style="3" customWidth="1"/>
    <col min="249" max="249" width="8.25" style="3" customWidth="1"/>
    <col min="250" max="250" width="8.375" style="3" customWidth="1"/>
    <col min="251" max="252" width="8.625" style="3" customWidth="1"/>
    <col min="253" max="253" width="8" style="3" customWidth="1"/>
    <col min="254" max="255" width="8.125" style="3" customWidth="1"/>
    <col min="256" max="256" width="7.75" style="3" customWidth="1"/>
    <col min="257" max="257" width="8.5" style="3" customWidth="1"/>
    <col min="258" max="258" width="8.75" style="3" customWidth="1"/>
    <col min="259" max="259" width="8.125" style="3" customWidth="1"/>
    <col min="260" max="260" width="9.125" style="3" customWidth="1"/>
    <col min="261" max="499" width="8.75" style="3"/>
    <col min="500" max="500" width="1.375" style="3" customWidth="1"/>
    <col min="501" max="501" width="24" style="3" customWidth="1"/>
    <col min="502" max="502" width="8.375" style="3" customWidth="1"/>
    <col min="503" max="503" width="7.875" style="3" customWidth="1"/>
    <col min="504" max="504" width="8.375" style="3" customWidth="1"/>
    <col min="505" max="505" width="8.25" style="3" customWidth="1"/>
    <col min="506" max="506" width="8.375" style="3" customWidth="1"/>
    <col min="507" max="508" width="8.625" style="3" customWidth="1"/>
    <col min="509" max="509" width="8" style="3" customWidth="1"/>
    <col min="510" max="511" width="8.125" style="3" customWidth="1"/>
    <col min="512" max="512" width="7.75" style="3" customWidth="1"/>
    <col min="513" max="513" width="8.5" style="3" customWidth="1"/>
    <col min="514" max="514" width="8.75" style="3" customWidth="1"/>
    <col min="515" max="515" width="8.125" style="3" customWidth="1"/>
    <col min="516" max="516" width="9.125" style="3" customWidth="1"/>
    <col min="517" max="755" width="8.75" style="3"/>
    <col min="756" max="756" width="1.375" style="3" customWidth="1"/>
    <col min="757" max="757" width="24" style="3" customWidth="1"/>
    <col min="758" max="758" width="8.375" style="3" customWidth="1"/>
    <col min="759" max="759" width="7.875" style="3" customWidth="1"/>
    <col min="760" max="760" width="8.375" style="3" customWidth="1"/>
    <col min="761" max="761" width="8.25" style="3" customWidth="1"/>
    <col min="762" max="762" width="8.375" style="3" customWidth="1"/>
    <col min="763" max="764" width="8.625" style="3" customWidth="1"/>
    <col min="765" max="765" width="8" style="3" customWidth="1"/>
    <col min="766" max="767" width="8.125" style="3" customWidth="1"/>
    <col min="768" max="768" width="7.75" style="3" customWidth="1"/>
    <col min="769" max="769" width="8.5" style="3" customWidth="1"/>
    <col min="770" max="770" width="8.75" style="3" customWidth="1"/>
    <col min="771" max="771" width="8.125" style="3" customWidth="1"/>
    <col min="772" max="772" width="9.125" style="3" customWidth="1"/>
    <col min="773" max="1011" width="8.75" style="3"/>
    <col min="1012" max="1012" width="1.375" style="3" customWidth="1"/>
    <col min="1013" max="1013" width="24" style="3" customWidth="1"/>
    <col min="1014" max="1014" width="8.375" style="3" customWidth="1"/>
    <col min="1015" max="1015" width="7.875" style="3" customWidth="1"/>
    <col min="1016" max="1016" width="8.375" style="3" customWidth="1"/>
    <col min="1017" max="1017" width="8.25" style="3" customWidth="1"/>
    <col min="1018" max="1018" width="8.375" style="3" customWidth="1"/>
    <col min="1019" max="1020" width="8.625" style="3" customWidth="1"/>
    <col min="1021" max="1021" width="8" style="3" customWidth="1"/>
    <col min="1022" max="1023" width="8.125" style="3" customWidth="1"/>
    <col min="1024" max="1024" width="7.75" style="3" customWidth="1"/>
    <col min="1025" max="1025" width="8.5" style="3" customWidth="1"/>
    <col min="1026" max="1026" width="8.75" style="3" customWidth="1"/>
    <col min="1027" max="1027" width="8.125" style="3" customWidth="1"/>
    <col min="1028" max="1028" width="9.125" style="3" customWidth="1"/>
    <col min="1029" max="1267" width="8.75" style="3"/>
    <col min="1268" max="1268" width="1.375" style="3" customWidth="1"/>
    <col min="1269" max="1269" width="24" style="3" customWidth="1"/>
    <col min="1270" max="1270" width="8.375" style="3" customWidth="1"/>
    <col min="1271" max="1271" width="7.875" style="3" customWidth="1"/>
    <col min="1272" max="1272" width="8.375" style="3" customWidth="1"/>
    <col min="1273" max="1273" width="8.25" style="3" customWidth="1"/>
    <col min="1274" max="1274" width="8.375" style="3" customWidth="1"/>
    <col min="1275" max="1276" width="8.625" style="3" customWidth="1"/>
    <col min="1277" max="1277" width="8" style="3" customWidth="1"/>
    <col min="1278" max="1279" width="8.125" style="3" customWidth="1"/>
    <col min="1280" max="1280" width="7.75" style="3" customWidth="1"/>
    <col min="1281" max="1281" width="8.5" style="3" customWidth="1"/>
    <col min="1282" max="1282" width="8.75" style="3" customWidth="1"/>
    <col min="1283" max="1283" width="8.125" style="3" customWidth="1"/>
    <col min="1284" max="1284" width="9.125" style="3" customWidth="1"/>
    <col min="1285" max="1523" width="8.75" style="3"/>
    <col min="1524" max="1524" width="1.375" style="3" customWidth="1"/>
    <col min="1525" max="1525" width="24" style="3" customWidth="1"/>
    <col min="1526" max="1526" width="8.375" style="3" customWidth="1"/>
    <col min="1527" max="1527" width="7.875" style="3" customWidth="1"/>
    <col min="1528" max="1528" width="8.375" style="3" customWidth="1"/>
    <col min="1529" max="1529" width="8.25" style="3" customWidth="1"/>
    <col min="1530" max="1530" width="8.375" style="3" customWidth="1"/>
    <col min="1531" max="1532" width="8.625" style="3" customWidth="1"/>
    <col min="1533" max="1533" width="8" style="3" customWidth="1"/>
    <col min="1534" max="1535" width="8.125" style="3" customWidth="1"/>
    <col min="1536" max="1536" width="7.75" style="3" customWidth="1"/>
    <col min="1537" max="1537" width="8.5" style="3" customWidth="1"/>
    <col min="1538" max="1538" width="8.75" style="3" customWidth="1"/>
    <col min="1539" max="1539" width="8.125" style="3" customWidth="1"/>
    <col min="1540" max="1540" width="9.125" style="3" customWidth="1"/>
    <col min="1541" max="1779" width="8.75" style="3"/>
    <col min="1780" max="1780" width="1.375" style="3" customWidth="1"/>
    <col min="1781" max="1781" width="24" style="3" customWidth="1"/>
    <col min="1782" max="1782" width="8.375" style="3" customWidth="1"/>
    <col min="1783" max="1783" width="7.875" style="3" customWidth="1"/>
    <col min="1784" max="1784" width="8.375" style="3" customWidth="1"/>
    <col min="1785" max="1785" width="8.25" style="3" customWidth="1"/>
    <col min="1786" max="1786" width="8.375" style="3" customWidth="1"/>
    <col min="1787" max="1788" width="8.625" style="3" customWidth="1"/>
    <col min="1789" max="1789" width="8" style="3" customWidth="1"/>
    <col min="1790" max="1791" width="8.125" style="3" customWidth="1"/>
    <col min="1792" max="1792" width="7.75" style="3" customWidth="1"/>
    <col min="1793" max="1793" width="8.5" style="3" customWidth="1"/>
    <col min="1794" max="1794" width="8.75" style="3" customWidth="1"/>
    <col min="1795" max="1795" width="8.125" style="3" customWidth="1"/>
    <col min="1796" max="1796" width="9.125" style="3" customWidth="1"/>
    <col min="1797" max="2035" width="8.75" style="3"/>
    <col min="2036" max="2036" width="1.375" style="3" customWidth="1"/>
    <col min="2037" max="2037" width="24" style="3" customWidth="1"/>
    <col min="2038" max="2038" width="8.375" style="3" customWidth="1"/>
    <col min="2039" max="2039" width="7.875" style="3" customWidth="1"/>
    <col min="2040" max="2040" width="8.375" style="3" customWidth="1"/>
    <col min="2041" max="2041" width="8.25" style="3" customWidth="1"/>
    <col min="2042" max="2042" width="8.375" style="3" customWidth="1"/>
    <col min="2043" max="2044" width="8.625" style="3" customWidth="1"/>
    <col min="2045" max="2045" width="8" style="3" customWidth="1"/>
    <col min="2046" max="2047" width="8.125" style="3" customWidth="1"/>
    <col min="2048" max="2048" width="7.75" style="3" customWidth="1"/>
    <col min="2049" max="2049" width="8.5" style="3" customWidth="1"/>
    <col min="2050" max="2050" width="8.75" style="3" customWidth="1"/>
    <col min="2051" max="2051" width="8.125" style="3" customWidth="1"/>
    <col min="2052" max="2052" width="9.125" style="3" customWidth="1"/>
    <col min="2053" max="2291" width="8.75" style="3"/>
    <col min="2292" max="2292" width="1.375" style="3" customWidth="1"/>
    <col min="2293" max="2293" width="24" style="3" customWidth="1"/>
    <col min="2294" max="2294" width="8.375" style="3" customWidth="1"/>
    <col min="2295" max="2295" width="7.875" style="3" customWidth="1"/>
    <col min="2296" max="2296" width="8.375" style="3" customWidth="1"/>
    <col min="2297" max="2297" width="8.25" style="3" customWidth="1"/>
    <col min="2298" max="2298" width="8.375" style="3" customWidth="1"/>
    <col min="2299" max="2300" width="8.625" style="3" customWidth="1"/>
    <col min="2301" max="2301" width="8" style="3" customWidth="1"/>
    <col min="2302" max="2303" width="8.125" style="3" customWidth="1"/>
    <col min="2304" max="2304" width="7.75" style="3" customWidth="1"/>
    <col min="2305" max="2305" width="8.5" style="3" customWidth="1"/>
    <col min="2306" max="2306" width="8.75" style="3" customWidth="1"/>
    <col min="2307" max="2307" width="8.125" style="3" customWidth="1"/>
    <col min="2308" max="2308" width="9.125" style="3" customWidth="1"/>
    <col min="2309" max="2547" width="8.75" style="3"/>
    <col min="2548" max="2548" width="1.375" style="3" customWidth="1"/>
    <col min="2549" max="2549" width="24" style="3" customWidth="1"/>
    <col min="2550" max="2550" width="8.375" style="3" customWidth="1"/>
    <col min="2551" max="2551" width="7.875" style="3" customWidth="1"/>
    <col min="2552" max="2552" width="8.375" style="3" customWidth="1"/>
    <col min="2553" max="2553" width="8.25" style="3" customWidth="1"/>
    <col min="2554" max="2554" width="8.375" style="3" customWidth="1"/>
    <col min="2555" max="2556" width="8.625" style="3" customWidth="1"/>
    <col min="2557" max="2557" width="8" style="3" customWidth="1"/>
    <col min="2558" max="2559" width="8.125" style="3" customWidth="1"/>
    <col min="2560" max="2560" width="7.75" style="3" customWidth="1"/>
    <col min="2561" max="2561" width="8.5" style="3" customWidth="1"/>
    <col min="2562" max="2562" width="8.75" style="3" customWidth="1"/>
    <col min="2563" max="2563" width="8.125" style="3" customWidth="1"/>
    <col min="2564" max="2564" width="9.125" style="3" customWidth="1"/>
    <col min="2565" max="2803" width="8.75" style="3"/>
    <col min="2804" max="2804" width="1.375" style="3" customWidth="1"/>
    <col min="2805" max="2805" width="24" style="3" customWidth="1"/>
    <col min="2806" max="2806" width="8.375" style="3" customWidth="1"/>
    <col min="2807" max="2807" width="7.875" style="3" customWidth="1"/>
    <col min="2808" max="2808" width="8.375" style="3" customWidth="1"/>
    <col min="2809" max="2809" width="8.25" style="3" customWidth="1"/>
    <col min="2810" max="2810" width="8.375" style="3" customWidth="1"/>
    <col min="2811" max="2812" width="8.625" style="3" customWidth="1"/>
    <col min="2813" max="2813" width="8" style="3" customWidth="1"/>
    <col min="2814" max="2815" width="8.125" style="3" customWidth="1"/>
    <col min="2816" max="2816" width="7.75" style="3" customWidth="1"/>
    <col min="2817" max="2817" width="8.5" style="3" customWidth="1"/>
    <col min="2818" max="2818" width="8.75" style="3" customWidth="1"/>
    <col min="2819" max="2819" width="8.125" style="3" customWidth="1"/>
    <col min="2820" max="2820" width="9.125" style="3" customWidth="1"/>
    <col min="2821" max="3059" width="8.75" style="3"/>
    <col min="3060" max="3060" width="1.375" style="3" customWidth="1"/>
    <col min="3061" max="3061" width="24" style="3" customWidth="1"/>
    <col min="3062" max="3062" width="8.375" style="3" customWidth="1"/>
    <col min="3063" max="3063" width="7.875" style="3" customWidth="1"/>
    <col min="3064" max="3064" width="8.375" style="3" customWidth="1"/>
    <col min="3065" max="3065" width="8.25" style="3" customWidth="1"/>
    <col min="3066" max="3066" width="8.375" style="3" customWidth="1"/>
    <col min="3067" max="3068" width="8.625" style="3" customWidth="1"/>
    <col min="3069" max="3069" width="8" style="3" customWidth="1"/>
    <col min="3070" max="3071" width="8.125" style="3" customWidth="1"/>
    <col min="3072" max="3072" width="7.75" style="3" customWidth="1"/>
    <col min="3073" max="3073" width="8.5" style="3" customWidth="1"/>
    <col min="3074" max="3074" width="8.75" style="3" customWidth="1"/>
    <col min="3075" max="3075" width="8.125" style="3" customWidth="1"/>
    <col min="3076" max="3076" width="9.125" style="3" customWidth="1"/>
    <col min="3077" max="3315" width="8.75" style="3"/>
    <col min="3316" max="3316" width="1.375" style="3" customWidth="1"/>
    <col min="3317" max="3317" width="24" style="3" customWidth="1"/>
    <col min="3318" max="3318" width="8.375" style="3" customWidth="1"/>
    <col min="3319" max="3319" width="7.875" style="3" customWidth="1"/>
    <col min="3320" max="3320" width="8.375" style="3" customWidth="1"/>
    <col min="3321" max="3321" width="8.25" style="3" customWidth="1"/>
    <col min="3322" max="3322" width="8.375" style="3" customWidth="1"/>
    <col min="3323" max="3324" width="8.625" style="3" customWidth="1"/>
    <col min="3325" max="3325" width="8" style="3" customWidth="1"/>
    <col min="3326" max="3327" width="8.125" style="3" customWidth="1"/>
    <col min="3328" max="3328" width="7.75" style="3" customWidth="1"/>
    <col min="3329" max="3329" width="8.5" style="3" customWidth="1"/>
    <col min="3330" max="3330" width="8.75" style="3" customWidth="1"/>
    <col min="3331" max="3331" width="8.125" style="3" customWidth="1"/>
    <col min="3332" max="3332" width="9.125" style="3" customWidth="1"/>
    <col min="3333" max="3571" width="8.75" style="3"/>
    <col min="3572" max="3572" width="1.375" style="3" customWidth="1"/>
    <col min="3573" max="3573" width="24" style="3" customWidth="1"/>
    <col min="3574" max="3574" width="8.375" style="3" customWidth="1"/>
    <col min="3575" max="3575" width="7.875" style="3" customWidth="1"/>
    <col min="3576" max="3576" width="8.375" style="3" customWidth="1"/>
    <col min="3577" max="3577" width="8.25" style="3" customWidth="1"/>
    <col min="3578" max="3578" width="8.375" style="3" customWidth="1"/>
    <col min="3579" max="3580" width="8.625" style="3" customWidth="1"/>
    <col min="3581" max="3581" width="8" style="3" customWidth="1"/>
    <col min="3582" max="3583" width="8.125" style="3" customWidth="1"/>
    <col min="3584" max="3584" width="7.75" style="3" customWidth="1"/>
    <col min="3585" max="3585" width="8.5" style="3" customWidth="1"/>
    <col min="3586" max="3586" width="8.75" style="3" customWidth="1"/>
    <col min="3587" max="3587" width="8.125" style="3" customWidth="1"/>
    <col min="3588" max="3588" width="9.125" style="3" customWidth="1"/>
    <col min="3589" max="3827" width="8.75" style="3"/>
    <col min="3828" max="3828" width="1.375" style="3" customWidth="1"/>
    <col min="3829" max="3829" width="24" style="3" customWidth="1"/>
    <col min="3830" max="3830" width="8.375" style="3" customWidth="1"/>
    <col min="3831" max="3831" width="7.875" style="3" customWidth="1"/>
    <col min="3832" max="3832" width="8.375" style="3" customWidth="1"/>
    <col min="3833" max="3833" width="8.25" style="3" customWidth="1"/>
    <col min="3834" max="3834" width="8.375" style="3" customWidth="1"/>
    <col min="3835" max="3836" width="8.625" style="3" customWidth="1"/>
    <col min="3837" max="3837" width="8" style="3" customWidth="1"/>
    <col min="3838" max="3839" width="8.125" style="3" customWidth="1"/>
    <col min="3840" max="3840" width="7.75" style="3" customWidth="1"/>
    <col min="3841" max="3841" width="8.5" style="3" customWidth="1"/>
    <col min="3842" max="3842" width="8.75" style="3" customWidth="1"/>
    <col min="3843" max="3843" width="8.125" style="3" customWidth="1"/>
    <col min="3844" max="3844" width="9.125" style="3" customWidth="1"/>
    <col min="3845" max="4083" width="8.75" style="3"/>
    <col min="4084" max="4084" width="1.375" style="3" customWidth="1"/>
    <col min="4085" max="4085" width="24" style="3" customWidth="1"/>
    <col min="4086" max="4086" width="8.375" style="3" customWidth="1"/>
    <col min="4087" max="4087" width="7.875" style="3" customWidth="1"/>
    <col min="4088" max="4088" width="8.375" style="3" customWidth="1"/>
    <col min="4089" max="4089" width="8.25" style="3" customWidth="1"/>
    <col min="4090" max="4090" width="8.375" style="3" customWidth="1"/>
    <col min="4091" max="4092" width="8.625" style="3" customWidth="1"/>
    <col min="4093" max="4093" width="8" style="3" customWidth="1"/>
    <col min="4094" max="4095" width="8.125" style="3" customWidth="1"/>
    <col min="4096" max="4096" width="7.75" style="3" customWidth="1"/>
    <col min="4097" max="4097" width="8.5" style="3" customWidth="1"/>
    <col min="4098" max="4098" width="8.75" style="3" customWidth="1"/>
    <col min="4099" max="4099" width="8.125" style="3" customWidth="1"/>
    <col min="4100" max="4100" width="9.125" style="3" customWidth="1"/>
    <col min="4101" max="4339" width="8.75" style="3"/>
    <col min="4340" max="4340" width="1.375" style="3" customWidth="1"/>
    <col min="4341" max="4341" width="24" style="3" customWidth="1"/>
    <col min="4342" max="4342" width="8.375" style="3" customWidth="1"/>
    <col min="4343" max="4343" width="7.875" style="3" customWidth="1"/>
    <col min="4344" max="4344" width="8.375" style="3" customWidth="1"/>
    <col min="4345" max="4345" width="8.25" style="3" customWidth="1"/>
    <col min="4346" max="4346" width="8.375" style="3" customWidth="1"/>
    <col min="4347" max="4348" width="8.625" style="3" customWidth="1"/>
    <col min="4349" max="4349" width="8" style="3" customWidth="1"/>
    <col min="4350" max="4351" width="8.125" style="3" customWidth="1"/>
    <col min="4352" max="4352" width="7.75" style="3" customWidth="1"/>
    <col min="4353" max="4353" width="8.5" style="3" customWidth="1"/>
    <col min="4354" max="4354" width="8.75" style="3" customWidth="1"/>
    <col min="4355" max="4355" width="8.125" style="3" customWidth="1"/>
    <col min="4356" max="4356" width="9.125" style="3" customWidth="1"/>
    <col min="4357" max="4595" width="8.75" style="3"/>
    <col min="4596" max="4596" width="1.375" style="3" customWidth="1"/>
    <col min="4597" max="4597" width="24" style="3" customWidth="1"/>
    <col min="4598" max="4598" width="8.375" style="3" customWidth="1"/>
    <col min="4599" max="4599" width="7.875" style="3" customWidth="1"/>
    <col min="4600" max="4600" width="8.375" style="3" customWidth="1"/>
    <col min="4601" max="4601" width="8.25" style="3" customWidth="1"/>
    <col min="4602" max="4602" width="8.375" style="3" customWidth="1"/>
    <col min="4603" max="4604" width="8.625" style="3" customWidth="1"/>
    <col min="4605" max="4605" width="8" style="3" customWidth="1"/>
    <col min="4606" max="4607" width="8.125" style="3" customWidth="1"/>
    <col min="4608" max="4608" width="7.75" style="3" customWidth="1"/>
    <col min="4609" max="4609" width="8.5" style="3" customWidth="1"/>
    <col min="4610" max="4610" width="8.75" style="3" customWidth="1"/>
    <col min="4611" max="4611" width="8.125" style="3" customWidth="1"/>
    <col min="4612" max="4612" width="9.125" style="3" customWidth="1"/>
    <col min="4613" max="4851" width="8.75" style="3"/>
    <col min="4852" max="4852" width="1.375" style="3" customWidth="1"/>
    <col min="4853" max="4853" width="24" style="3" customWidth="1"/>
    <col min="4854" max="4854" width="8.375" style="3" customWidth="1"/>
    <col min="4855" max="4855" width="7.875" style="3" customWidth="1"/>
    <col min="4856" max="4856" width="8.375" style="3" customWidth="1"/>
    <col min="4857" max="4857" width="8.25" style="3" customWidth="1"/>
    <col min="4858" max="4858" width="8.375" style="3" customWidth="1"/>
    <col min="4859" max="4860" width="8.625" style="3" customWidth="1"/>
    <col min="4861" max="4861" width="8" style="3" customWidth="1"/>
    <col min="4862" max="4863" width="8.125" style="3" customWidth="1"/>
    <col min="4864" max="4864" width="7.75" style="3" customWidth="1"/>
    <col min="4865" max="4865" width="8.5" style="3" customWidth="1"/>
    <col min="4866" max="4866" width="8.75" style="3" customWidth="1"/>
    <col min="4867" max="4867" width="8.125" style="3" customWidth="1"/>
    <col min="4868" max="4868" width="9.125" style="3" customWidth="1"/>
    <col min="4869" max="5107" width="8.75" style="3"/>
    <col min="5108" max="5108" width="1.375" style="3" customWidth="1"/>
    <col min="5109" max="5109" width="24" style="3" customWidth="1"/>
    <col min="5110" max="5110" width="8.375" style="3" customWidth="1"/>
    <col min="5111" max="5111" width="7.875" style="3" customWidth="1"/>
    <col min="5112" max="5112" width="8.375" style="3" customWidth="1"/>
    <col min="5113" max="5113" width="8.25" style="3" customWidth="1"/>
    <col min="5114" max="5114" width="8.375" style="3" customWidth="1"/>
    <col min="5115" max="5116" width="8.625" style="3" customWidth="1"/>
    <col min="5117" max="5117" width="8" style="3" customWidth="1"/>
    <col min="5118" max="5119" width="8.125" style="3" customWidth="1"/>
    <col min="5120" max="5120" width="7.75" style="3" customWidth="1"/>
    <col min="5121" max="5121" width="8.5" style="3" customWidth="1"/>
    <col min="5122" max="5122" width="8.75" style="3" customWidth="1"/>
    <col min="5123" max="5123" width="8.125" style="3" customWidth="1"/>
    <col min="5124" max="5124" width="9.125" style="3" customWidth="1"/>
    <col min="5125" max="5363" width="8.75" style="3"/>
    <col min="5364" max="5364" width="1.375" style="3" customWidth="1"/>
    <col min="5365" max="5365" width="24" style="3" customWidth="1"/>
    <col min="5366" max="5366" width="8.375" style="3" customWidth="1"/>
    <col min="5367" max="5367" width="7.875" style="3" customWidth="1"/>
    <col min="5368" max="5368" width="8.375" style="3" customWidth="1"/>
    <col min="5369" max="5369" width="8.25" style="3" customWidth="1"/>
    <col min="5370" max="5370" width="8.375" style="3" customWidth="1"/>
    <col min="5371" max="5372" width="8.625" style="3" customWidth="1"/>
    <col min="5373" max="5373" width="8" style="3" customWidth="1"/>
    <col min="5374" max="5375" width="8.125" style="3" customWidth="1"/>
    <col min="5376" max="5376" width="7.75" style="3" customWidth="1"/>
    <col min="5377" max="5377" width="8.5" style="3" customWidth="1"/>
    <col min="5378" max="5378" width="8.75" style="3" customWidth="1"/>
    <col min="5379" max="5379" width="8.125" style="3" customWidth="1"/>
    <col min="5380" max="5380" width="9.125" style="3" customWidth="1"/>
    <col min="5381" max="5619" width="8.75" style="3"/>
    <col min="5620" max="5620" width="1.375" style="3" customWidth="1"/>
    <col min="5621" max="5621" width="24" style="3" customWidth="1"/>
    <col min="5622" max="5622" width="8.375" style="3" customWidth="1"/>
    <col min="5623" max="5623" width="7.875" style="3" customWidth="1"/>
    <col min="5624" max="5624" width="8.375" style="3" customWidth="1"/>
    <col min="5625" max="5625" width="8.25" style="3" customWidth="1"/>
    <col min="5626" max="5626" width="8.375" style="3" customWidth="1"/>
    <col min="5627" max="5628" width="8.625" style="3" customWidth="1"/>
    <col min="5629" max="5629" width="8" style="3" customWidth="1"/>
    <col min="5630" max="5631" width="8.125" style="3" customWidth="1"/>
    <col min="5632" max="5632" width="7.75" style="3" customWidth="1"/>
    <col min="5633" max="5633" width="8.5" style="3" customWidth="1"/>
    <col min="5634" max="5634" width="8.75" style="3" customWidth="1"/>
    <col min="5635" max="5635" width="8.125" style="3" customWidth="1"/>
    <col min="5636" max="5636" width="9.125" style="3" customWidth="1"/>
    <col min="5637" max="5875" width="8.75" style="3"/>
    <col min="5876" max="5876" width="1.375" style="3" customWidth="1"/>
    <col min="5877" max="5877" width="24" style="3" customWidth="1"/>
    <col min="5878" max="5878" width="8.375" style="3" customWidth="1"/>
    <col min="5879" max="5879" width="7.875" style="3" customWidth="1"/>
    <col min="5880" max="5880" width="8.375" style="3" customWidth="1"/>
    <col min="5881" max="5881" width="8.25" style="3" customWidth="1"/>
    <col min="5882" max="5882" width="8.375" style="3" customWidth="1"/>
    <col min="5883" max="5884" width="8.625" style="3" customWidth="1"/>
    <col min="5885" max="5885" width="8" style="3" customWidth="1"/>
    <col min="5886" max="5887" width="8.125" style="3" customWidth="1"/>
    <col min="5888" max="5888" width="7.75" style="3" customWidth="1"/>
    <col min="5889" max="5889" width="8.5" style="3" customWidth="1"/>
    <col min="5890" max="5890" width="8.75" style="3" customWidth="1"/>
    <col min="5891" max="5891" width="8.125" style="3" customWidth="1"/>
    <col min="5892" max="5892" width="9.125" style="3" customWidth="1"/>
    <col min="5893" max="6131" width="8.75" style="3"/>
    <col min="6132" max="6132" width="1.375" style="3" customWidth="1"/>
    <col min="6133" max="6133" width="24" style="3" customWidth="1"/>
    <col min="6134" max="6134" width="8.375" style="3" customWidth="1"/>
    <col min="6135" max="6135" width="7.875" style="3" customWidth="1"/>
    <col min="6136" max="6136" width="8.375" style="3" customWidth="1"/>
    <col min="6137" max="6137" width="8.25" style="3" customWidth="1"/>
    <col min="6138" max="6138" width="8.375" style="3" customWidth="1"/>
    <col min="6139" max="6140" width="8.625" style="3" customWidth="1"/>
    <col min="6141" max="6141" width="8" style="3" customWidth="1"/>
    <col min="6142" max="6143" width="8.125" style="3" customWidth="1"/>
    <col min="6144" max="6144" width="7.75" style="3" customWidth="1"/>
    <col min="6145" max="6145" width="8.5" style="3" customWidth="1"/>
    <col min="6146" max="6146" width="8.75" style="3" customWidth="1"/>
    <col min="6147" max="6147" width="8.125" style="3" customWidth="1"/>
    <col min="6148" max="6148" width="9.125" style="3" customWidth="1"/>
    <col min="6149" max="6387" width="8.75" style="3"/>
    <col min="6388" max="6388" width="1.375" style="3" customWidth="1"/>
    <col min="6389" max="6389" width="24" style="3" customWidth="1"/>
    <col min="6390" max="6390" width="8.375" style="3" customWidth="1"/>
    <col min="6391" max="6391" width="7.875" style="3" customWidth="1"/>
    <col min="6392" max="6392" width="8.375" style="3" customWidth="1"/>
    <col min="6393" max="6393" width="8.25" style="3" customWidth="1"/>
    <col min="6394" max="6394" width="8.375" style="3" customWidth="1"/>
    <col min="6395" max="6396" width="8.625" style="3" customWidth="1"/>
    <col min="6397" max="6397" width="8" style="3" customWidth="1"/>
    <col min="6398" max="6399" width="8.125" style="3" customWidth="1"/>
    <col min="6400" max="6400" width="7.75" style="3" customWidth="1"/>
    <col min="6401" max="6401" width="8.5" style="3" customWidth="1"/>
    <col min="6402" max="6402" width="8.75" style="3" customWidth="1"/>
    <col min="6403" max="6403" width="8.125" style="3" customWidth="1"/>
    <col min="6404" max="6404" width="9.125" style="3" customWidth="1"/>
    <col min="6405" max="6643" width="8.75" style="3"/>
    <col min="6644" max="6644" width="1.375" style="3" customWidth="1"/>
    <col min="6645" max="6645" width="24" style="3" customWidth="1"/>
    <col min="6646" max="6646" width="8.375" style="3" customWidth="1"/>
    <col min="6647" max="6647" width="7.875" style="3" customWidth="1"/>
    <col min="6648" max="6648" width="8.375" style="3" customWidth="1"/>
    <col min="6649" max="6649" width="8.25" style="3" customWidth="1"/>
    <col min="6650" max="6650" width="8.375" style="3" customWidth="1"/>
    <col min="6651" max="6652" width="8.625" style="3" customWidth="1"/>
    <col min="6653" max="6653" width="8" style="3" customWidth="1"/>
    <col min="6654" max="6655" width="8.125" style="3" customWidth="1"/>
    <col min="6656" max="6656" width="7.75" style="3" customWidth="1"/>
    <col min="6657" max="6657" width="8.5" style="3" customWidth="1"/>
    <col min="6658" max="6658" width="8.75" style="3" customWidth="1"/>
    <col min="6659" max="6659" width="8.125" style="3" customWidth="1"/>
    <col min="6660" max="6660" width="9.125" style="3" customWidth="1"/>
    <col min="6661" max="6899" width="8.75" style="3"/>
    <col min="6900" max="6900" width="1.375" style="3" customWidth="1"/>
    <col min="6901" max="6901" width="24" style="3" customWidth="1"/>
    <col min="6902" max="6902" width="8.375" style="3" customWidth="1"/>
    <col min="6903" max="6903" width="7.875" style="3" customWidth="1"/>
    <col min="6904" max="6904" width="8.375" style="3" customWidth="1"/>
    <col min="6905" max="6905" width="8.25" style="3" customWidth="1"/>
    <col min="6906" max="6906" width="8.375" style="3" customWidth="1"/>
    <col min="6907" max="6908" width="8.625" style="3" customWidth="1"/>
    <col min="6909" max="6909" width="8" style="3" customWidth="1"/>
    <col min="6910" max="6911" width="8.125" style="3" customWidth="1"/>
    <col min="6912" max="6912" width="7.75" style="3" customWidth="1"/>
    <col min="6913" max="6913" width="8.5" style="3" customWidth="1"/>
    <col min="6914" max="6914" width="8.75" style="3" customWidth="1"/>
    <col min="6915" max="6915" width="8.125" style="3" customWidth="1"/>
    <col min="6916" max="6916" width="9.125" style="3" customWidth="1"/>
    <col min="6917" max="7155" width="8.75" style="3"/>
    <col min="7156" max="7156" width="1.375" style="3" customWidth="1"/>
    <col min="7157" max="7157" width="24" style="3" customWidth="1"/>
    <col min="7158" max="7158" width="8.375" style="3" customWidth="1"/>
    <col min="7159" max="7159" width="7.875" style="3" customWidth="1"/>
    <col min="7160" max="7160" width="8.375" style="3" customWidth="1"/>
    <col min="7161" max="7161" width="8.25" style="3" customWidth="1"/>
    <col min="7162" max="7162" width="8.375" style="3" customWidth="1"/>
    <col min="7163" max="7164" width="8.625" style="3" customWidth="1"/>
    <col min="7165" max="7165" width="8" style="3" customWidth="1"/>
    <col min="7166" max="7167" width="8.125" style="3" customWidth="1"/>
    <col min="7168" max="7168" width="7.75" style="3" customWidth="1"/>
    <col min="7169" max="7169" width="8.5" style="3" customWidth="1"/>
    <col min="7170" max="7170" width="8.75" style="3" customWidth="1"/>
    <col min="7171" max="7171" width="8.125" style="3" customWidth="1"/>
    <col min="7172" max="7172" width="9.125" style="3" customWidth="1"/>
    <col min="7173" max="7411" width="8.75" style="3"/>
    <col min="7412" max="7412" width="1.375" style="3" customWidth="1"/>
    <col min="7413" max="7413" width="24" style="3" customWidth="1"/>
    <col min="7414" max="7414" width="8.375" style="3" customWidth="1"/>
    <col min="7415" max="7415" width="7.875" style="3" customWidth="1"/>
    <col min="7416" max="7416" width="8.375" style="3" customWidth="1"/>
    <col min="7417" max="7417" width="8.25" style="3" customWidth="1"/>
    <col min="7418" max="7418" width="8.375" style="3" customWidth="1"/>
    <col min="7419" max="7420" width="8.625" style="3" customWidth="1"/>
    <col min="7421" max="7421" width="8" style="3" customWidth="1"/>
    <col min="7422" max="7423" width="8.125" style="3" customWidth="1"/>
    <col min="7424" max="7424" width="7.75" style="3" customWidth="1"/>
    <col min="7425" max="7425" width="8.5" style="3" customWidth="1"/>
    <col min="7426" max="7426" width="8.75" style="3" customWidth="1"/>
    <col min="7427" max="7427" width="8.125" style="3" customWidth="1"/>
    <col min="7428" max="7428" width="9.125" style="3" customWidth="1"/>
    <col min="7429" max="7667" width="8.75" style="3"/>
    <col min="7668" max="7668" width="1.375" style="3" customWidth="1"/>
    <col min="7669" max="7669" width="24" style="3" customWidth="1"/>
    <col min="7670" max="7670" width="8.375" style="3" customWidth="1"/>
    <col min="7671" max="7671" width="7.875" style="3" customWidth="1"/>
    <col min="7672" max="7672" width="8.375" style="3" customWidth="1"/>
    <col min="7673" max="7673" width="8.25" style="3" customWidth="1"/>
    <col min="7674" max="7674" width="8.375" style="3" customWidth="1"/>
    <col min="7675" max="7676" width="8.625" style="3" customWidth="1"/>
    <col min="7677" max="7677" width="8" style="3" customWidth="1"/>
    <col min="7678" max="7679" width="8.125" style="3" customWidth="1"/>
    <col min="7680" max="7680" width="7.75" style="3" customWidth="1"/>
    <col min="7681" max="7681" width="8.5" style="3" customWidth="1"/>
    <col min="7682" max="7682" width="8.75" style="3" customWidth="1"/>
    <col min="7683" max="7683" width="8.125" style="3" customWidth="1"/>
    <col min="7684" max="7684" width="9.125" style="3" customWidth="1"/>
    <col min="7685" max="7923" width="8.75" style="3"/>
    <col min="7924" max="7924" width="1.375" style="3" customWidth="1"/>
    <col min="7925" max="7925" width="24" style="3" customWidth="1"/>
    <col min="7926" max="7926" width="8.375" style="3" customWidth="1"/>
    <col min="7927" max="7927" width="7.875" style="3" customWidth="1"/>
    <col min="7928" max="7928" width="8.375" style="3" customWidth="1"/>
    <col min="7929" max="7929" width="8.25" style="3" customWidth="1"/>
    <col min="7930" max="7930" width="8.375" style="3" customWidth="1"/>
    <col min="7931" max="7932" width="8.625" style="3" customWidth="1"/>
    <col min="7933" max="7933" width="8" style="3" customWidth="1"/>
    <col min="7934" max="7935" width="8.125" style="3" customWidth="1"/>
    <col min="7936" max="7936" width="7.75" style="3" customWidth="1"/>
    <col min="7937" max="7937" width="8.5" style="3" customWidth="1"/>
    <col min="7938" max="7938" width="8.75" style="3" customWidth="1"/>
    <col min="7939" max="7939" width="8.125" style="3" customWidth="1"/>
    <col min="7940" max="7940" width="9.125" style="3" customWidth="1"/>
    <col min="7941" max="8179" width="8.75" style="3"/>
    <col min="8180" max="8180" width="1.375" style="3" customWidth="1"/>
    <col min="8181" max="8181" width="24" style="3" customWidth="1"/>
    <col min="8182" max="8182" width="8.375" style="3" customWidth="1"/>
    <col min="8183" max="8183" width="7.875" style="3" customWidth="1"/>
    <col min="8184" max="8184" width="8.375" style="3" customWidth="1"/>
    <col min="8185" max="8185" width="8.25" style="3" customWidth="1"/>
    <col min="8186" max="8186" width="8.375" style="3" customWidth="1"/>
    <col min="8187" max="8188" width="8.625" style="3" customWidth="1"/>
    <col min="8189" max="8189" width="8" style="3" customWidth="1"/>
    <col min="8190" max="8191" width="8.125" style="3" customWidth="1"/>
    <col min="8192" max="8192" width="7.75" style="3" customWidth="1"/>
    <col min="8193" max="8193" width="8.5" style="3" customWidth="1"/>
    <col min="8194" max="8194" width="8.75" style="3" customWidth="1"/>
    <col min="8195" max="8195" width="8.125" style="3" customWidth="1"/>
    <col min="8196" max="8196" width="9.125" style="3" customWidth="1"/>
    <col min="8197" max="8435" width="8.75" style="3"/>
    <col min="8436" max="8436" width="1.375" style="3" customWidth="1"/>
    <col min="8437" max="8437" width="24" style="3" customWidth="1"/>
    <col min="8438" max="8438" width="8.375" style="3" customWidth="1"/>
    <col min="8439" max="8439" width="7.875" style="3" customWidth="1"/>
    <col min="8440" max="8440" width="8.375" style="3" customWidth="1"/>
    <col min="8441" max="8441" width="8.25" style="3" customWidth="1"/>
    <col min="8442" max="8442" width="8.375" style="3" customWidth="1"/>
    <col min="8443" max="8444" width="8.625" style="3" customWidth="1"/>
    <col min="8445" max="8445" width="8" style="3" customWidth="1"/>
    <col min="8446" max="8447" width="8.125" style="3" customWidth="1"/>
    <col min="8448" max="8448" width="7.75" style="3" customWidth="1"/>
    <col min="8449" max="8449" width="8.5" style="3" customWidth="1"/>
    <col min="8450" max="8450" width="8.75" style="3" customWidth="1"/>
    <col min="8451" max="8451" width="8.125" style="3" customWidth="1"/>
    <col min="8452" max="8452" width="9.125" style="3" customWidth="1"/>
    <col min="8453" max="8691" width="8.75" style="3"/>
    <col min="8692" max="8692" width="1.375" style="3" customWidth="1"/>
    <col min="8693" max="8693" width="24" style="3" customWidth="1"/>
    <col min="8694" max="8694" width="8.375" style="3" customWidth="1"/>
    <col min="8695" max="8695" width="7.875" style="3" customWidth="1"/>
    <col min="8696" max="8696" width="8.375" style="3" customWidth="1"/>
    <col min="8697" max="8697" width="8.25" style="3" customWidth="1"/>
    <col min="8698" max="8698" width="8.375" style="3" customWidth="1"/>
    <col min="8699" max="8700" width="8.625" style="3" customWidth="1"/>
    <col min="8701" max="8701" width="8" style="3" customWidth="1"/>
    <col min="8702" max="8703" width="8.125" style="3" customWidth="1"/>
    <col min="8704" max="8704" width="7.75" style="3" customWidth="1"/>
    <col min="8705" max="8705" width="8.5" style="3" customWidth="1"/>
    <col min="8706" max="8706" width="8.75" style="3" customWidth="1"/>
    <col min="8707" max="8707" width="8.125" style="3" customWidth="1"/>
    <col min="8708" max="8708" width="9.125" style="3" customWidth="1"/>
    <col min="8709" max="8947" width="8.75" style="3"/>
    <col min="8948" max="8948" width="1.375" style="3" customWidth="1"/>
    <col min="8949" max="8949" width="24" style="3" customWidth="1"/>
    <col min="8950" max="8950" width="8.375" style="3" customWidth="1"/>
    <col min="8951" max="8951" width="7.875" style="3" customWidth="1"/>
    <col min="8952" max="8952" width="8.375" style="3" customWidth="1"/>
    <col min="8953" max="8953" width="8.25" style="3" customWidth="1"/>
    <col min="8954" max="8954" width="8.375" style="3" customWidth="1"/>
    <col min="8955" max="8956" width="8.625" style="3" customWidth="1"/>
    <col min="8957" max="8957" width="8" style="3" customWidth="1"/>
    <col min="8958" max="8959" width="8.125" style="3" customWidth="1"/>
    <col min="8960" max="8960" width="7.75" style="3" customWidth="1"/>
    <col min="8961" max="8961" width="8.5" style="3" customWidth="1"/>
    <col min="8962" max="8962" width="8.75" style="3" customWidth="1"/>
    <col min="8963" max="8963" width="8.125" style="3" customWidth="1"/>
    <col min="8964" max="8964" width="9.125" style="3" customWidth="1"/>
    <col min="8965" max="9203" width="8.75" style="3"/>
    <col min="9204" max="9204" width="1.375" style="3" customWidth="1"/>
    <col min="9205" max="9205" width="24" style="3" customWidth="1"/>
    <col min="9206" max="9206" width="8.375" style="3" customWidth="1"/>
    <col min="9207" max="9207" width="7.875" style="3" customWidth="1"/>
    <col min="9208" max="9208" width="8.375" style="3" customWidth="1"/>
    <col min="9209" max="9209" width="8.25" style="3" customWidth="1"/>
    <col min="9210" max="9210" width="8.375" style="3" customWidth="1"/>
    <col min="9211" max="9212" width="8.625" style="3" customWidth="1"/>
    <col min="9213" max="9213" width="8" style="3" customWidth="1"/>
    <col min="9214" max="9215" width="8.125" style="3" customWidth="1"/>
    <col min="9216" max="9216" width="7.75" style="3" customWidth="1"/>
    <col min="9217" max="9217" width="8.5" style="3" customWidth="1"/>
    <col min="9218" max="9218" width="8.75" style="3" customWidth="1"/>
    <col min="9219" max="9219" width="8.125" style="3" customWidth="1"/>
    <col min="9220" max="9220" width="9.125" style="3" customWidth="1"/>
    <col min="9221" max="9459" width="8.75" style="3"/>
    <col min="9460" max="9460" width="1.375" style="3" customWidth="1"/>
    <col min="9461" max="9461" width="24" style="3" customWidth="1"/>
    <col min="9462" max="9462" width="8.375" style="3" customWidth="1"/>
    <col min="9463" max="9463" width="7.875" style="3" customWidth="1"/>
    <col min="9464" max="9464" width="8.375" style="3" customWidth="1"/>
    <col min="9465" max="9465" width="8.25" style="3" customWidth="1"/>
    <col min="9466" max="9466" width="8.375" style="3" customWidth="1"/>
    <col min="9467" max="9468" width="8.625" style="3" customWidth="1"/>
    <col min="9469" max="9469" width="8" style="3" customWidth="1"/>
    <col min="9470" max="9471" width="8.125" style="3" customWidth="1"/>
    <col min="9472" max="9472" width="7.75" style="3" customWidth="1"/>
    <col min="9473" max="9473" width="8.5" style="3" customWidth="1"/>
    <col min="9474" max="9474" width="8.75" style="3" customWidth="1"/>
    <col min="9475" max="9475" width="8.125" style="3" customWidth="1"/>
    <col min="9476" max="9476" width="9.125" style="3" customWidth="1"/>
    <col min="9477" max="9715" width="8.75" style="3"/>
    <col min="9716" max="9716" width="1.375" style="3" customWidth="1"/>
    <col min="9717" max="9717" width="24" style="3" customWidth="1"/>
    <col min="9718" max="9718" width="8.375" style="3" customWidth="1"/>
    <col min="9719" max="9719" width="7.875" style="3" customWidth="1"/>
    <col min="9720" max="9720" width="8.375" style="3" customWidth="1"/>
    <col min="9721" max="9721" width="8.25" style="3" customWidth="1"/>
    <col min="9722" max="9722" width="8.375" style="3" customWidth="1"/>
    <col min="9723" max="9724" width="8.625" style="3" customWidth="1"/>
    <col min="9725" max="9725" width="8" style="3" customWidth="1"/>
    <col min="9726" max="9727" width="8.125" style="3" customWidth="1"/>
    <col min="9728" max="9728" width="7.75" style="3" customWidth="1"/>
    <col min="9729" max="9729" width="8.5" style="3" customWidth="1"/>
    <col min="9730" max="9730" width="8.75" style="3" customWidth="1"/>
    <col min="9731" max="9731" width="8.125" style="3" customWidth="1"/>
    <col min="9732" max="9732" width="9.125" style="3" customWidth="1"/>
    <col min="9733" max="9971" width="8.75" style="3"/>
    <col min="9972" max="9972" width="1.375" style="3" customWidth="1"/>
    <col min="9973" max="9973" width="24" style="3" customWidth="1"/>
    <col min="9974" max="9974" width="8.375" style="3" customWidth="1"/>
    <col min="9975" max="9975" width="7.875" style="3" customWidth="1"/>
    <col min="9976" max="9976" width="8.375" style="3" customWidth="1"/>
    <col min="9977" max="9977" width="8.25" style="3" customWidth="1"/>
    <col min="9978" max="9978" width="8.375" style="3" customWidth="1"/>
    <col min="9979" max="9980" width="8.625" style="3" customWidth="1"/>
    <col min="9981" max="9981" width="8" style="3" customWidth="1"/>
    <col min="9982" max="9983" width="8.125" style="3" customWidth="1"/>
    <col min="9984" max="9984" width="7.75" style="3" customWidth="1"/>
    <col min="9985" max="9985" width="8.5" style="3" customWidth="1"/>
    <col min="9986" max="9986" width="8.75" style="3" customWidth="1"/>
    <col min="9987" max="9987" width="8.125" style="3" customWidth="1"/>
    <col min="9988" max="9988" width="9.125" style="3" customWidth="1"/>
    <col min="9989" max="10227" width="8.75" style="3"/>
    <col min="10228" max="10228" width="1.375" style="3" customWidth="1"/>
    <col min="10229" max="10229" width="24" style="3" customWidth="1"/>
    <col min="10230" max="10230" width="8.375" style="3" customWidth="1"/>
    <col min="10231" max="10231" width="7.875" style="3" customWidth="1"/>
    <col min="10232" max="10232" width="8.375" style="3" customWidth="1"/>
    <col min="10233" max="10233" width="8.25" style="3" customWidth="1"/>
    <col min="10234" max="10234" width="8.375" style="3" customWidth="1"/>
    <col min="10235" max="10236" width="8.625" style="3" customWidth="1"/>
    <col min="10237" max="10237" width="8" style="3" customWidth="1"/>
    <col min="10238" max="10239" width="8.125" style="3" customWidth="1"/>
    <col min="10240" max="10240" width="7.75" style="3" customWidth="1"/>
    <col min="10241" max="10241" width="8.5" style="3" customWidth="1"/>
    <col min="10242" max="10242" width="8.75" style="3" customWidth="1"/>
    <col min="10243" max="10243" width="8.125" style="3" customWidth="1"/>
    <col min="10244" max="10244" width="9.125" style="3" customWidth="1"/>
    <col min="10245" max="10483" width="8.75" style="3"/>
    <col min="10484" max="10484" width="1.375" style="3" customWidth="1"/>
    <col min="10485" max="10485" width="24" style="3" customWidth="1"/>
    <col min="10486" max="10486" width="8.375" style="3" customWidth="1"/>
    <col min="10487" max="10487" width="7.875" style="3" customWidth="1"/>
    <col min="10488" max="10488" width="8.375" style="3" customWidth="1"/>
    <col min="10489" max="10489" width="8.25" style="3" customWidth="1"/>
    <col min="10490" max="10490" width="8.375" style="3" customWidth="1"/>
    <col min="10491" max="10492" width="8.625" style="3" customWidth="1"/>
    <col min="10493" max="10493" width="8" style="3" customWidth="1"/>
    <col min="10494" max="10495" width="8.125" style="3" customWidth="1"/>
    <col min="10496" max="10496" width="7.75" style="3" customWidth="1"/>
    <col min="10497" max="10497" width="8.5" style="3" customWidth="1"/>
    <col min="10498" max="10498" width="8.75" style="3" customWidth="1"/>
    <col min="10499" max="10499" width="8.125" style="3" customWidth="1"/>
    <col min="10500" max="10500" width="9.125" style="3" customWidth="1"/>
    <col min="10501" max="10739" width="8.75" style="3"/>
    <col min="10740" max="10740" width="1.375" style="3" customWidth="1"/>
    <col min="10741" max="10741" width="24" style="3" customWidth="1"/>
    <col min="10742" max="10742" width="8.375" style="3" customWidth="1"/>
    <col min="10743" max="10743" width="7.875" style="3" customWidth="1"/>
    <col min="10744" max="10744" width="8.375" style="3" customWidth="1"/>
    <col min="10745" max="10745" width="8.25" style="3" customWidth="1"/>
    <col min="10746" max="10746" width="8.375" style="3" customWidth="1"/>
    <col min="10747" max="10748" width="8.625" style="3" customWidth="1"/>
    <col min="10749" max="10749" width="8" style="3" customWidth="1"/>
    <col min="10750" max="10751" width="8.125" style="3" customWidth="1"/>
    <col min="10752" max="10752" width="7.75" style="3" customWidth="1"/>
    <col min="10753" max="10753" width="8.5" style="3" customWidth="1"/>
    <col min="10754" max="10754" width="8.75" style="3" customWidth="1"/>
    <col min="10755" max="10755" width="8.125" style="3" customWidth="1"/>
    <col min="10756" max="10756" width="9.125" style="3" customWidth="1"/>
    <col min="10757" max="10995" width="8.75" style="3"/>
    <col min="10996" max="10996" width="1.375" style="3" customWidth="1"/>
    <col min="10997" max="10997" width="24" style="3" customWidth="1"/>
    <col min="10998" max="10998" width="8.375" style="3" customWidth="1"/>
    <col min="10999" max="10999" width="7.875" style="3" customWidth="1"/>
    <col min="11000" max="11000" width="8.375" style="3" customWidth="1"/>
    <col min="11001" max="11001" width="8.25" style="3" customWidth="1"/>
    <col min="11002" max="11002" width="8.375" style="3" customWidth="1"/>
    <col min="11003" max="11004" width="8.625" style="3" customWidth="1"/>
    <col min="11005" max="11005" width="8" style="3" customWidth="1"/>
    <col min="11006" max="11007" width="8.125" style="3" customWidth="1"/>
    <col min="11008" max="11008" width="7.75" style="3" customWidth="1"/>
    <col min="11009" max="11009" width="8.5" style="3" customWidth="1"/>
    <col min="11010" max="11010" width="8.75" style="3" customWidth="1"/>
    <col min="11011" max="11011" width="8.125" style="3" customWidth="1"/>
    <col min="11012" max="11012" width="9.125" style="3" customWidth="1"/>
    <col min="11013" max="11251" width="8.75" style="3"/>
    <col min="11252" max="11252" width="1.375" style="3" customWidth="1"/>
    <col min="11253" max="11253" width="24" style="3" customWidth="1"/>
    <col min="11254" max="11254" width="8.375" style="3" customWidth="1"/>
    <col min="11255" max="11255" width="7.875" style="3" customWidth="1"/>
    <col min="11256" max="11256" width="8.375" style="3" customWidth="1"/>
    <col min="11257" max="11257" width="8.25" style="3" customWidth="1"/>
    <col min="11258" max="11258" width="8.375" style="3" customWidth="1"/>
    <col min="11259" max="11260" width="8.625" style="3" customWidth="1"/>
    <col min="11261" max="11261" width="8" style="3" customWidth="1"/>
    <col min="11262" max="11263" width="8.125" style="3" customWidth="1"/>
    <col min="11264" max="11264" width="7.75" style="3" customWidth="1"/>
    <col min="11265" max="11265" width="8.5" style="3" customWidth="1"/>
    <col min="11266" max="11266" width="8.75" style="3" customWidth="1"/>
    <col min="11267" max="11267" width="8.125" style="3" customWidth="1"/>
    <col min="11268" max="11268" width="9.125" style="3" customWidth="1"/>
    <col min="11269" max="11507" width="8.75" style="3"/>
    <col min="11508" max="11508" width="1.375" style="3" customWidth="1"/>
    <col min="11509" max="11509" width="24" style="3" customWidth="1"/>
    <col min="11510" max="11510" width="8.375" style="3" customWidth="1"/>
    <col min="11511" max="11511" width="7.875" style="3" customWidth="1"/>
    <col min="11512" max="11512" width="8.375" style="3" customWidth="1"/>
    <col min="11513" max="11513" width="8.25" style="3" customWidth="1"/>
    <col min="11514" max="11514" width="8.375" style="3" customWidth="1"/>
    <col min="11515" max="11516" width="8.625" style="3" customWidth="1"/>
    <col min="11517" max="11517" width="8" style="3" customWidth="1"/>
    <col min="11518" max="11519" width="8.125" style="3" customWidth="1"/>
    <col min="11520" max="11520" width="7.75" style="3" customWidth="1"/>
    <col min="11521" max="11521" width="8.5" style="3" customWidth="1"/>
    <col min="11522" max="11522" width="8.75" style="3" customWidth="1"/>
    <col min="11523" max="11523" width="8.125" style="3" customWidth="1"/>
    <col min="11524" max="11524" width="9.125" style="3" customWidth="1"/>
    <col min="11525" max="11763" width="8.75" style="3"/>
    <col min="11764" max="11764" width="1.375" style="3" customWidth="1"/>
    <col min="11765" max="11765" width="24" style="3" customWidth="1"/>
    <col min="11766" max="11766" width="8.375" style="3" customWidth="1"/>
    <col min="11767" max="11767" width="7.875" style="3" customWidth="1"/>
    <col min="11768" max="11768" width="8.375" style="3" customWidth="1"/>
    <col min="11769" max="11769" width="8.25" style="3" customWidth="1"/>
    <col min="11770" max="11770" width="8.375" style="3" customWidth="1"/>
    <col min="11771" max="11772" width="8.625" style="3" customWidth="1"/>
    <col min="11773" max="11773" width="8" style="3" customWidth="1"/>
    <col min="11774" max="11775" width="8.125" style="3" customWidth="1"/>
    <col min="11776" max="11776" width="7.75" style="3" customWidth="1"/>
    <col min="11777" max="11777" width="8.5" style="3" customWidth="1"/>
    <col min="11778" max="11778" width="8.75" style="3" customWidth="1"/>
    <col min="11779" max="11779" width="8.125" style="3" customWidth="1"/>
    <col min="11780" max="11780" width="9.125" style="3" customWidth="1"/>
    <col min="11781" max="12019" width="8.75" style="3"/>
    <col min="12020" max="12020" width="1.375" style="3" customWidth="1"/>
    <col min="12021" max="12021" width="24" style="3" customWidth="1"/>
    <col min="12022" max="12022" width="8.375" style="3" customWidth="1"/>
    <col min="12023" max="12023" width="7.875" style="3" customWidth="1"/>
    <col min="12024" max="12024" width="8.375" style="3" customWidth="1"/>
    <col min="12025" max="12025" width="8.25" style="3" customWidth="1"/>
    <col min="12026" max="12026" width="8.375" style="3" customWidth="1"/>
    <col min="12027" max="12028" width="8.625" style="3" customWidth="1"/>
    <col min="12029" max="12029" width="8" style="3" customWidth="1"/>
    <col min="12030" max="12031" width="8.125" style="3" customWidth="1"/>
    <col min="12032" max="12032" width="7.75" style="3" customWidth="1"/>
    <col min="12033" max="12033" width="8.5" style="3" customWidth="1"/>
    <col min="12034" max="12034" width="8.75" style="3" customWidth="1"/>
    <col min="12035" max="12035" width="8.125" style="3" customWidth="1"/>
    <col min="12036" max="12036" width="9.125" style="3" customWidth="1"/>
    <col min="12037" max="12275" width="8.75" style="3"/>
    <col min="12276" max="12276" width="1.375" style="3" customWidth="1"/>
    <col min="12277" max="12277" width="24" style="3" customWidth="1"/>
    <col min="12278" max="12278" width="8.375" style="3" customWidth="1"/>
    <col min="12279" max="12279" width="7.875" style="3" customWidth="1"/>
    <col min="12280" max="12280" width="8.375" style="3" customWidth="1"/>
    <col min="12281" max="12281" width="8.25" style="3" customWidth="1"/>
    <col min="12282" max="12282" width="8.375" style="3" customWidth="1"/>
    <col min="12283" max="12284" width="8.625" style="3" customWidth="1"/>
    <col min="12285" max="12285" width="8" style="3" customWidth="1"/>
    <col min="12286" max="12287" width="8.125" style="3" customWidth="1"/>
    <col min="12288" max="12288" width="7.75" style="3" customWidth="1"/>
    <col min="12289" max="12289" width="8.5" style="3" customWidth="1"/>
    <col min="12290" max="12290" width="8.75" style="3" customWidth="1"/>
    <col min="12291" max="12291" width="8.125" style="3" customWidth="1"/>
    <col min="12292" max="12292" width="9.125" style="3" customWidth="1"/>
    <col min="12293" max="12531" width="8.75" style="3"/>
    <col min="12532" max="12532" width="1.375" style="3" customWidth="1"/>
    <col min="12533" max="12533" width="24" style="3" customWidth="1"/>
    <col min="12534" max="12534" width="8.375" style="3" customWidth="1"/>
    <col min="12535" max="12535" width="7.875" style="3" customWidth="1"/>
    <col min="12536" max="12536" width="8.375" style="3" customWidth="1"/>
    <col min="12537" max="12537" width="8.25" style="3" customWidth="1"/>
    <col min="12538" max="12538" width="8.375" style="3" customWidth="1"/>
    <col min="12539" max="12540" width="8.625" style="3" customWidth="1"/>
    <col min="12541" max="12541" width="8" style="3" customWidth="1"/>
    <col min="12542" max="12543" width="8.125" style="3" customWidth="1"/>
    <col min="12544" max="12544" width="7.75" style="3" customWidth="1"/>
    <col min="12545" max="12545" width="8.5" style="3" customWidth="1"/>
    <col min="12546" max="12546" width="8.75" style="3" customWidth="1"/>
    <col min="12547" max="12547" width="8.125" style="3" customWidth="1"/>
    <col min="12548" max="12548" width="9.125" style="3" customWidth="1"/>
    <col min="12549" max="12787" width="8.75" style="3"/>
    <col min="12788" max="12788" width="1.375" style="3" customWidth="1"/>
    <col min="12789" max="12789" width="24" style="3" customWidth="1"/>
    <col min="12790" max="12790" width="8.375" style="3" customWidth="1"/>
    <col min="12791" max="12791" width="7.875" style="3" customWidth="1"/>
    <col min="12792" max="12792" width="8.375" style="3" customWidth="1"/>
    <col min="12793" max="12793" width="8.25" style="3" customWidth="1"/>
    <col min="12794" max="12794" width="8.375" style="3" customWidth="1"/>
    <col min="12795" max="12796" width="8.625" style="3" customWidth="1"/>
    <col min="12797" max="12797" width="8" style="3" customWidth="1"/>
    <col min="12798" max="12799" width="8.125" style="3" customWidth="1"/>
    <col min="12800" max="12800" width="7.75" style="3" customWidth="1"/>
    <col min="12801" max="12801" width="8.5" style="3" customWidth="1"/>
    <col min="12802" max="12802" width="8.75" style="3" customWidth="1"/>
    <col min="12803" max="12803" width="8.125" style="3" customWidth="1"/>
    <col min="12804" max="12804" width="9.125" style="3" customWidth="1"/>
    <col min="12805" max="13043" width="8.75" style="3"/>
    <col min="13044" max="13044" width="1.375" style="3" customWidth="1"/>
    <col min="13045" max="13045" width="24" style="3" customWidth="1"/>
    <col min="13046" max="13046" width="8.375" style="3" customWidth="1"/>
    <col min="13047" max="13047" width="7.875" style="3" customWidth="1"/>
    <col min="13048" max="13048" width="8.375" style="3" customWidth="1"/>
    <col min="13049" max="13049" width="8.25" style="3" customWidth="1"/>
    <col min="13050" max="13050" width="8.375" style="3" customWidth="1"/>
    <col min="13051" max="13052" width="8.625" style="3" customWidth="1"/>
    <col min="13053" max="13053" width="8" style="3" customWidth="1"/>
    <col min="13054" max="13055" width="8.125" style="3" customWidth="1"/>
    <col min="13056" max="13056" width="7.75" style="3" customWidth="1"/>
    <col min="13057" max="13057" width="8.5" style="3" customWidth="1"/>
    <col min="13058" max="13058" width="8.75" style="3" customWidth="1"/>
    <col min="13059" max="13059" width="8.125" style="3" customWidth="1"/>
    <col min="13060" max="13060" width="9.125" style="3" customWidth="1"/>
    <col min="13061" max="13299" width="8.75" style="3"/>
    <col min="13300" max="13300" width="1.375" style="3" customWidth="1"/>
    <col min="13301" max="13301" width="24" style="3" customWidth="1"/>
    <col min="13302" max="13302" width="8.375" style="3" customWidth="1"/>
    <col min="13303" max="13303" width="7.875" style="3" customWidth="1"/>
    <col min="13304" max="13304" width="8.375" style="3" customWidth="1"/>
    <col min="13305" max="13305" width="8.25" style="3" customWidth="1"/>
    <col min="13306" max="13306" width="8.375" style="3" customWidth="1"/>
    <col min="13307" max="13308" width="8.625" style="3" customWidth="1"/>
    <col min="13309" max="13309" width="8" style="3" customWidth="1"/>
    <col min="13310" max="13311" width="8.125" style="3" customWidth="1"/>
    <col min="13312" max="13312" width="7.75" style="3" customWidth="1"/>
    <col min="13313" max="13313" width="8.5" style="3" customWidth="1"/>
    <col min="13314" max="13314" width="8.75" style="3" customWidth="1"/>
    <col min="13315" max="13315" width="8.125" style="3" customWidth="1"/>
    <col min="13316" max="13316" width="9.125" style="3" customWidth="1"/>
    <col min="13317" max="13555" width="8.75" style="3"/>
    <col min="13556" max="13556" width="1.375" style="3" customWidth="1"/>
    <col min="13557" max="13557" width="24" style="3" customWidth="1"/>
    <col min="13558" max="13558" width="8.375" style="3" customWidth="1"/>
    <col min="13559" max="13559" width="7.875" style="3" customWidth="1"/>
    <col min="13560" max="13560" width="8.375" style="3" customWidth="1"/>
    <col min="13561" max="13561" width="8.25" style="3" customWidth="1"/>
    <col min="13562" max="13562" width="8.375" style="3" customWidth="1"/>
    <col min="13563" max="13564" width="8.625" style="3" customWidth="1"/>
    <col min="13565" max="13565" width="8" style="3" customWidth="1"/>
    <col min="13566" max="13567" width="8.125" style="3" customWidth="1"/>
    <col min="13568" max="13568" width="7.75" style="3" customWidth="1"/>
    <col min="13569" max="13569" width="8.5" style="3" customWidth="1"/>
    <col min="13570" max="13570" width="8.75" style="3" customWidth="1"/>
    <col min="13571" max="13571" width="8.125" style="3" customWidth="1"/>
    <col min="13572" max="13572" width="9.125" style="3" customWidth="1"/>
    <col min="13573" max="13811" width="8.75" style="3"/>
    <col min="13812" max="13812" width="1.375" style="3" customWidth="1"/>
    <col min="13813" max="13813" width="24" style="3" customWidth="1"/>
    <col min="13814" max="13814" width="8.375" style="3" customWidth="1"/>
    <col min="13815" max="13815" width="7.875" style="3" customWidth="1"/>
    <col min="13816" max="13816" width="8.375" style="3" customWidth="1"/>
    <col min="13817" max="13817" width="8.25" style="3" customWidth="1"/>
    <col min="13818" max="13818" width="8.375" style="3" customWidth="1"/>
    <col min="13819" max="13820" width="8.625" style="3" customWidth="1"/>
    <col min="13821" max="13821" width="8" style="3" customWidth="1"/>
    <col min="13822" max="13823" width="8.125" style="3" customWidth="1"/>
    <col min="13824" max="13824" width="7.75" style="3" customWidth="1"/>
    <col min="13825" max="13825" width="8.5" style="3" customWidth="1"/>
    <col min="13826" max="13826" width="8.75" style="3" customWidth="1"/>
    <col min="13827" max="13827" width="8.125" style="3" customWidth="1"/>
    <col min="13828" max="13828" width="9.125" style="3" customWidth="1"/>
    <col min="13829" max="14067" width="8.75" style="3"/>
    <col min="14068" max="14068" width="1.375" style="3" customWidth="1"/>
    <col min="14069" max="14069" width="24" style="3" customWidth="1"/>
    <col min="14070" max="14070" width="8.375" style="3" customWidth="1"/>
    <col min="14071" max="14071" width="7.875" style="3" customWidth="1"/>
    <col min="14072" max="14072" width="8.375" style="3" customWidth="1"/>
    <col min="14073" max="14073" width="8.25" style="3" customWidth="1"/>
    <col min="14074" max="14074" width="8.375" style="3" customWidth="1"/>
    <col min="14075" max="14076" width="8.625" style="3" customWidth="1"/>
    <col min="14077" max="14077" width="8" style="3" customWidth="1"/>
    <col min="14078" max="14079" width="8.125" style="3" customWidth="1"/>
    <col min="14080" max="14080" width="7.75" style="3" customWidth="1"/>
    <col min="14081" max="14081" width="8.5" style="3" customWidth="1"/>
    <col min="14082" max="14082" width="8.75" style="3" customWidth="1"/>
    <col min="14083" max="14083" width="8.125" style="3" customWidth="1"/>
    <col min="14084" max="14084" width="9.125" style="3" customWidth="1"/>
    <col min="14085" max="14323" width="8.75" style="3"/>
    <col min="14324" max="14324" width="1.375" style="3" customWidth="1"/>
    <col min="14325" max="14325" width="24" style="3" customWidth="1"/>
    <col min="14326" max="14326" width="8.375" style="3" customWidth="1"/>
    <col min="14327" max="14327" width="7.875" style="3" customWidth="1"/>
    <col min="14328" max="14328" width="8.375" style="3" customWidth="1"/>
    <col min="14329" max="14329" width="8.25" style="3" customWidth="1"/>
    <col min="14330" max="14330" width="8.375" style="3" customWidth="1"/>
    <col min="14331" max="14332" width="8.625" style="3" customWidth="1"/>
    <col min="14333" max="14333" width="8" style="3" customWidth="1"/>
    <col min="14334" max="14335" width="8.125" style="3" customWidth="1"/>
    <col min="14336" max="14336" width="7.75" style="3" customWidth="1"/>
    <col min="14337" max="14337" width="8.5" style="3" customWidth="1"/>
    <col min="14338" max="14338" width="8.75" style="3" customWidth="1"/>
    <col min="14339" max="14339" width="8.125" style="3" customWidth="1"/>
    <col min="14340" max="14340" width="9.125" style="3" customWidth="1"/>
    <col min="14341" max="14579" width="8.75" style="3"/>
    <col min="14580" max="14580" width="1.375" style="3" customWidth="1"/>
    <col min="14581" max="14581" width="24" style="3" customWidth="1"/>
    <col min="14582" max="14582" width="8.375" style="3" customWidth="1"/>
    <col min="14583" max="14583" width="7.875" style="3" customWidth="1"/>
    <col min="14584" max="14584" width="8.375" style="3" customWidth="1"/>
    <col min="14585" max="14585" width="8.25" style="3" customWidth="1"/>
    <col min="14586" max="14586" width="8.375" style="3" customWidth="1"/>
    <col min="14587" max="14588" width="8.625" style="3" customWidth="1"/>
    <col min="14589" max="14589" width="8" style="3" customWidth="1"/>
    <col min="14590" max="14591" width="8.125" style="3" customWidth="1"/>
    <col min="14592" max="14592" width="7.75" style="3" customWidth="1"/>
    <col min="14593" max="14593" width="8.5" style="3" customWidth="1"/>
    <col min="14594" max="14594" width="8.75" style="3" customWidth="1"/>
    <col min="14595" max="14595" width="8.125" style="3" customWidth="1"/>
    <col min="14596" max="14596" width="9.125" style="3" customWidth="1"/>
    <col min="14597" max="14835" width="8.75" style="3"/>
    <col min="14836" max="14836" width="1.375" style="3" customWidth="1"/>
    <col min="14837" max="14837" width="24" style="3" customWidth="1"/>
    <col min="14838" max="14838" width="8.375" style="3" customWidth="1"/>
    <col min="14839" max="14839" width="7.875" style="3" customWidth="1"/>
    <col min="14840" max="14840" width="8.375" style="3" customWidth="1"/>
    <col min="14841" max="14841" width="8.25" style="3" customWidth="1"/>
    <col min="14842" max="14842" width="8.375" style="3" customWidth="1"/>
    <col min="14843" max="14844" width="8.625" style="3" customWidth="1"/>
    <col min="14845" max="14845" width="8" style="3" customWidth="1"/>
    <col min="14846" max="14847" width="8.125" style="3" customWidth="1"/>
    <col min="14848" max="14848" width="7.75" style="3" customWidth="1"/>
    <col min="14849" max="14849" width="8.5" style="3" customWidth="1"/>
    <col min="14850" max="14850" width="8.75" style="3" customWidth="1"/>
    <col min="14851" max="14851" width="8.125" style="3" customWidth="1"/>
    <col min="14852" max="14852" width="9.125" style="3" customWidth="1"/>
    <col min="14853" max="15091" width="8.75" style="3"/>
    <col min="15092" max="15092" width="1.375" style="3" customWidth="1"/>
    <col min="15093" max="15093" width="24" style="3" customWidth="1"/>
    <col min="15094" max="15094" width="8.375" style="3" customWidth="1"/>
    <col min="15095" max="15095" width="7.875" style="3" customWidth="1"/>
    <col min="15096" max="15096" width="8.375" style="3" customWidth="1"/>
    <col min="15097" max="15097" width="8.25" style="3" customWidth="1"/>
    <col min="15098" max="15098" width="8.375" style="3" customWidth="1"/>
    <col min="15099" max="15100" width="8.625" style="3" customWidth="1"/>
    <col min="15101" max="15101" width="8" style="3" customWidth="1"/>
    <col min="15102" max="15103" width="8.125" style="3" customWidth="1"/>
    <col min="15104" max="15104" width="7.75" style="3" customWidth="1"/>
    <col min="15105" max="15105" width="8.5" style="3" customWidth="1"/>
    <col min="15106" max="15106" width="8.75" style="3" customWidth="1"/>
    <col min="15107" max="15107" width="8.125" style="3" customWidth="1"/>
    <col min="15108" max="15108" width="9.125" style="3" customWidth="1"/>
    <col min="15109" max="15347" width="8.75" style="3"/>
    <col min="15348" max="15348" width="1.375" style="3" customWidth="1"/>
    <col min="15349" max="15349" width="24" style="3" customWidth="1"/>
    <col min="15350" max="15350" width="8.375" style="3" customWidth="1"/>
    <col min="15351" max="15351" width="7.875" style="3" customWidth="1"/>
    <col min="15352" max="15352" width="8.375" style="3" customWidth="1"/>
    <col min="15353" max="15353" width="8.25" style="3" customWidth="1"/>
    <col min="15354" max="15354" width="8.375" style="3" customWidth="1"/>
    <col min="15355" max="15356" width="8.625" style="3" customWidth="1"/>
    <col min="15357" max="15357" width="8" style="3" customWidth="1"/>
    <col min="15358" max="15359" width="8.125" style="3" customWidth="1"/>
    <col min="15360" max="15360" width="7.75" style="3" customWidth="1"/>
    <col min="15361" max="15361" width="8.5" style="3" customWidth="1"/>
    <col min="15362" max="15362" width="8.75" style="3" customWidth="1"/>
    <col min="15363" max="15363" width="8.125" style="3" customWidth="1"/>
    <col min="15364" max="15364" width="9.125" style="3" customWidth="1"/>
    <col min="15365" max="15603" width="8.75" style="3"/>
    <col min="15604" max="15604" width="1.375" style="3" customWidth="1"/>
    <col min="15605" max="15605" width="24" style="3" customWidth="1"/>
    <col min="15606" max="15606" width="8.375" style="3" customWidth="1"/>
    <col min="15607" max="15607" width="7.875" style="3" customWidth="1"/>
    <col min="15608" max="15608" width="8.375" style="3" customWidth="1"/>
    <col min="15609" max="15609" width="8.25" style="3" customWidth="1"/>
    <col min="15610" max="15610" width="8.375" style="3" customWidth="1"/>
    <col min="15611" max="15612" width="8.625" style="3" customWidth="1"/>
    <col min="15613" max="15613" width="8" style="3" customWidth="1"/>
    <col min="15614" max="15615" width="8.125" style="3" customWidth="1"/>
    <col min="15616" max="15616" width="7.75" style="3" customWidth="1"/>
    <col min="15617" max="15617" width="8.5" style="3" customWidth="1"/>
    <col min="15618" max="15618" width="8.75" style="3" customWidth="1"/>
    <col min="15619" max="15619" width="8.125" style="3" customWidth="1"/>
    <col min="15620" max="15620" width="9.125" style="3" customWidth="1"/>
    <col min="15621" max="15859" width="8.75" style="3"/>
    <col min="15860" max="15860" width="1.375" style="3" customWidth="1"/>
    <col min="15861" max="15861" width="24" style="3" customWidth="1"/>
    <col min="15862" max="15862" width="8.375" style="3" customWidth="1"/>
    <col min="15863" max="15863" width="7.875" style="3" customWidth="1"/>
    <col min="15864" max="15864" width="8.375" style="3" customWidth="1"/>
    <col min="15865" max="15865" width="8.25" style="3" customWidth="1"/>
    <col min="15866" max="15866" width="8.375" style="3" customWidth="1"/>
    <col min="15867" max="15868" width="8.625" style="3" customWidth="1"/>
    <col min="15869" max="15869" width="8" style="3" customWidth="1"/>
    <col min="15870" max="15871" width="8.125" style="3" customWidth="1"/>
    <col min="15872" max="15872" width="7.75" style="3" customWidth="1"/>
    <col min="15873" max="15873" width="8.5" style="3" customWidth="1"/>
    <col min="15874" max="15874" width="8.75" style="3" customWidth="1"/>
    <col min="15875" max="15875" width="8.125" style="3" customWidth="1"/>
    <col min="15876" max="15876" width="9.125" style="3" customWidth="1"/>
    <col min="15877" max="16115" width="8.75" style="3"/>
    <col min="16116" max="16116" width="1.375" style="3" customWidth="1"/>
    <col min="16117" max="16117" width="24" style="3" customWidth="1"/>
    <col min="16118" max="16118" width="8.375" style="3" customWidth="1"/>
    <col min="16119" max="16119" width="7.875" style="3" customWidth="1"/>
    <col min="16120" max="16120" width="8.375" style="3" customWidth="1"/>
    <col min="16121" max="16121" width="8.25" style="3" customWidth="1"/>
    <col min="16122" max="16122" width="8.375" style="3" customWidth="1"/>
    <col min="16123" max="16124" width="8.625" style="3" customWidth="1"/>
    <col min="16125" max="16125" width="8" style="3" customWidth="1"/>
    <col min="16126" max="16127" width="8.125" style="3" customWidth="1"/>
    <col min="16128" max="16128" width="7.75" style="3" customWidth="1"/>
    <col min="16129" max="16129" width="8.5" style="3" customWidth="1"/>
    <col min="16130" max="16130" width="8.75" style="3" customWidth="1"/>
    <col min="16131" max="16131" width="8.125" style="3" customWidth="1"/>
    <col min="16132" max="16132" width="9.125" style="3" customWidth="1"/>
    <col min="16133" max="16384" width="8.75" style="3"/>
  </cols>
  <sheetData>
    <row r="1" spans="2:26" ht="15.75">
      <c r="B1" s="22"/>
      <c r="C1" s="22"/>
    </row>
    <row r="2" spans="2:26" ht="15.75">
      <c r="Z2" s="10"/>
    </row>
    <row r="3" spans="2:26" ht="15.75" customHeight="1"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2:26" ht="12" customHeight="1" thickBot="1"/>
    <row r="5" spans="2:26" ht="36.6" customHeight="1">
      <c r="B5" s="24" t="s">
        <v>1</v>
      </c>
      <c r="C5" s="26" t="s">
        <v>2</v>
      </c>
      <c r="D5" s="26" t="s">
        <v>3</v>
      </c>
      <c r="E5" s="26"/>
      <c r="F5" s="28" t="s">
        <v>4</v>
      </c>
      <c r="G5" s="30" t="s">
        <v>5</v>
      </c>
      <c r="H5" s="31"/>
      <c r="I5" s="31"/>
      <c r="J5" s="31"/>
      <c r="K5" s="31"/>
      <c r="L5" s="32"/>
      <c r="M5" s="32"/>
      <c r="N5" s="32"/>
      <c r="O5" s="33"/>
      <c r="P5" s="28" t="s">
        <v>6</v>
      </c>
      <c r="Q5" s="28" t="s">
        <v>7</v>
      </c>
      <c r="R5" s="30"/>
      <c r="S5" s="28" t="s">
        <v>8</v>
      </c>
      <c r="T5" s="30"/>
      <c r="U5" s="28" t="s">
        <v>9</v>
      </c>
      <c r="V5" s="30"/>
      <c r="W5" s="28" t="s">
        <v>10</v>
      </c>
      <c r="X5" s="28" t="s">
        <v>11</v>
      </c>
      <c r="Y5" s="28" t="s">
        <v>12</v>
      </c>
      <c r="Z5" s="44"/>
    </row>
    <row r="6" spans="2:26" ht="17.25" customHeight="1">
      <c r="B6" s="25"/>
      <c r="C6" s="27"/>
      <c r="D6" s="27" t="s">
        <v>13</v>
      </c>
      <c r="E6" s="27" t="s">
        <v>14</v>
      </c>
      <c r="F6" s="29"/>
      <c r="G6" s="27" t="s">
        <v>15</v>
      </c>
      <c r="H6" s="27" t="s">
        <v>16</v>
      </c>
      <c r="I6" s="27" t="s">
        <v>17</v>
      </c>
      <c r="J6" s="27"/>
      <c r="K6" s="46" t="s">
        <v>18</v>
      </c>
      <c r="L6" s="36" t="s">
        <v>19</v>
      </c>
      <c r="M6" s="37"/>
      <c r="N6" s="38"/>
      <c r="O6" s="39" t="s">
        <v>20</v>
      </c>
      <c r="P6" s="34"/>
      <c r="Q6" s="35"/>
      <c r="R6" s="29"/>
      <c r="S6" s="35"/>
      <c r="T6" s="29"/>
      <c r="U6" s="35"/>
      <c r="V6" s="29"/>
      <c r="W6" s="35"/>
      <c r="X6" s="35"/>
      <c r="Y6" s="35"/>
      <c r="Z6" s="45"/>
    </row>
    <row r="7" spans="2:26" ht="30" customHeight="1">
      <c r="B7" s="25"/>
      <c r="C7" s="27"/>
      <c r="D7" s="27"/>
      <c r="E7" s="27"/>
      <c r="F7" s="29"/>
      <c r="G7" s="27"/>
      <c r="H7" s="27"/>
      <c r="I7" s="18"/>
      <c r="J7" s="18" t="s">
        <v>21</v>
      </c>
      <c r="K7" s="40"/>
      <c r="L7" s="18" t="s">
        <v>22</v>
      </c>
      <c r="M7" s="18" t="s">
        <v>23</v>
      </c>
      <c r="N7" s="18" t="s">
        <v>24</v>
      </c>
      <c r="O7" s="40"/>
      <c r="P7" s="34"/>
      <c r="Q7" s="18" t="s">
        <v>25</v>
      </c>
      <c r="R7" s="11" t="s">
        <v>26</v>
      </c>
      <c r="S7" s="18" t="s">
        <v>25</v>
      </c>
      <c r="T7" s="11" t="s">
        <v>26</v>
      </c>
      <c r="U7" s="18" t="s">
        <v>25</v>
      </c>
      <c r="V7" s="11" t="s">
        <v>26</v>
      </c>
      <c r="W7" s="35"/>
      <c r="X7" s="35"/>
      <c r="Y7" s="18" t="s">
        <v>27</v>
      </c>
      <c r="Z7" s="12" t="s">
        <v>28</v>
      </c>
    </row>
    <row r="8" spans="2:26" ht="15" customHeight="1">
      <c r="B8" s="41" t="s">
        <v>29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/>
    </row>
    <row r="9" spans="2:26" ht="15" customHeight="1">
      <c r="B9" s="19" t="s">
        <v>30</v>
      </c>
      <c r="C9" s="1">
        <v>73</v>
      </c>
      <c r="D9" s="1">
        <v>142</v>
      </c>
      <c r="E9" s="1">
        <v>65</v>
      </c>
      <c r="F9" s="1">
        <f t="shared" ref="F9:F18" si="0">SUM(C9:E9)</f>
        <v>280</v>
      </c>
      <c r="G9" s="1">
        <v>72</v>
      </c>
      <c r="H9" s="1">
        <v>5</v>
      </c>
      <c r="I9" s="1">
        <v>1</v>
      </c>
      <c r="J9" s="1">
        <v>24</v>
      </c>
      <c r="K9" s="1">
        <v>1</v>
      </c>
      <c r="L9" s="1">
        <v>19</v>
      </c>
      <c r="M9" s="5">
        <v>2</v>
      </c>
      <c r="N9" s="5">
        <v>18</v>
      </c>
      <c r="O9" s="5">
        <f>SUM(G9:N9)</f>
        <v>142</v>
      </c>
      <c r="P9" s="4">
        <f>(G9+L9)/(O9-N9)</f>
        <v>0.7338709677419355</v>
      </c>
      <c r="Q9" s="1">
        <v>4</v>
      </c>
      <c r="R9" s="1">
        <v>1</v>
      </c>
      <c r="S9" s="1">
        <v>34</v>
      </c>
      <c r="T9" s="1">
        <v>4</v>
      </c>
      <c r="U9" s="1">
        <v>38</v>
      </c>
      <c r="V9" s="1">
        <v>5</v>
      </c>
      <c r="W9" s="1">
        <f>SUM(Q9:V9)+O9</f>
        <v>228</v>
      </c>
      <c r="X9" s="5">
        <f t="shared" ref="X9:X17" si="1">F9-W9</f>
        <v>52</v>
      </c>
      <c r="Y9" s="1">
        <v>28531</v>
      </c>
      <c r="Z9" s="2">
        <v>27719</v>
      </c>
    </row>
    <row r="10" spans="2:26" ht="15" customHeight="1">
      <c r="B10" s="20" t="s">
        <v>31</v>
      </c>
      <c r="C10" s="6">
        <v>32</v>
      </c>
      <c r="D10" s="6">
        <v>17</v>
      </c>
      <c r="E10" s="6">
        <v>17</v>
      </c>
      <c r="F10" s="6">
        <f t="shared" si="0"/>
        <v>66</v>
      </c>
      <c r="G10" s="6">
        <v>19</v>
      </c>
      <c r="H10" s="6">
        <v>3</v>
      </c>
      <c r="I10" s="6">
        <v>2</v>
      </c>
      <c r="J10" s="6">
        <v>13</v>
      </c>
      <c r="K10" s="6">
        <v>0</v>
      </c>
      <c r="L10" s="6">
        <v>7</v>
      </c>
      <c r="M10" s="8">
        <v>0</v>
      </c>
      <c r="N10" s="8">
        <v>0</v>
      </c>
      <c r="O10" s="8">
        <f t="shared" ref="O10:O17" si="2">SUM(G10:N10)</f>
        <v>44</v>
      </c>
      <c r="P10" s="7">
        <f t="shared" ref="P10:P17" si="3">(G10+L10)/(O10-N10)</f>
        <v>0.59090909090909094</v>
      </c>
      <c r="Q10" s="6">
        <v>1</v>
      </c>
      <c r="R10" s="6">
        <v>0</v>
      </c>
      <c r="S10" s="6">
        <v>1</v>
      </c>
      <c r="T10" s="6">
        <v>4</v>
      </c>
      <c r="U10" s="6">
        <v>1</v>
      </c>
      <c r="V10" s="6">
        <v>0</v>
      </c>
      <c r="W10" s="6">
        <f t="shared" ref="W10:W17" si="4">SUM(Q10:V10)+O10</f>
        <v>51</v>
      </c>
      <c r="X10" s="8">
        <f t="shared" si="1"/>
        <v>15</v>
      </c>
      <c r="Y10" s="13">
        <v>1871</v>
      </c>
      <c r="Z10" s="9">
        <v>4148</v>
      </c>
    </row>
    <row r="11" spans="2:26" ht="15" customHeight="1">
      <c r="B11" s="19" t="s">
        <v>32</v>
      </c>
      <c r="C11" s="1">
        <v>11</v>
      </c>
      <c r="D11" s="1">
        <v>7</v>
      </c>
      <c r="E11" s="1">
        <v>13</v>
      </c>
      <c r="F11" s="1">
        <f t="shared" si="0"/>
        <v>31</v>
      </c>
      <c r="G11" s="1">
        <v>13</v>
      </c>
      <c r="H11" s="1">
        <v>1</v>
      </c>
      <c r="I11" s="1">
        <v>0</v>
      </c>
      <c r="J11" s="1">
        <v>2</v>
      </c>
      <c r="K11" s="1">
        <v>0</v>
      </c>
      <c r="L11" s="1">
        <v>7</v>
      </c>
      <c r="M11" s="5">
        <v>0</v>
      </c>
      <c r="N11" s="5">
        <v>0</v>
      </c>
      <c r="O11" s="5">
        <f t="shared" si="2"/>
        <v>23</v>
      </c>
      <c r="P11" s="4">
        <f t="shared" si="3"/>
        <v>0.86956521739130432</v>
      </c>
      <c r="Q11" s="1">
        <v>0</v>
      </c>
      <c r="R11" s="1">
        <v>0</v>
      </c>
      <c r="S11" s="1">
        <v>4</v>
      </c>
      <c r="T11" s="1">
        <v>1</v>
      </c>
      <c r="U11" s="1">
        <v>0</v>
      </c>
      <c r="V11" s="1">
        <v>0</v>
      </c>
      <c r="W11" s="1">
        <f t="shared" si="4"/>
        <v>28</v>
      </c>
      <c r="X11" s="5">
        <f t="shared" si="1"/>
        <v>3</v>
      </c>
      <c r="Y11" s="1">
        <v>682</v>
      </c>
      <c r="Z11" s="2">
        <v>55</v>
      </c>
    </row>
    <row r="12" spans="2:26" ht="15" customHeight="1">
      <c r="B12" s="21" t="s">
        <v>33</v>
      </c>
      <c r="C12" s="6">
        <v>0</v>
      </c>
      <c r="D12" s="6">
        <v>0</v>
      </c>
      <c r="E12" s="6">
        <v>0</v>
      </c>
      <c r="F12" s="6">
        <f t="shared" si="0"/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8">
        <v>0</v>
      </c>
      <c r="N12" s="8">
        <v>0</v>
      </c>
      <c r="O12" s="8">
        <f t="shared" si="2"/>
        <v>0</v>
      </c>
      <c r="P12" s="7" t="s">
        <v>34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f t="shared" si="4"/>
        <v>0</v>
      </c>
      <c r="X12" s="8">
        <f t="shared" si="1"/>
        <v>0</v>
      </c>
      <c r="Y12" s="6">
        <v>0</v>
      </c>
      <c r="Z12" s="9">
        <v>0</v>
      </c>
    </row>
    <row r="13" spans="2:26" ht="15" customHeight="1">
      <c r="B13" s="19" t="s">
        <v>35</v>
      </c>
      <c r="C13" s="1">
        <v>7</v>
      </c>
      <c r="D13" s="1">
        <v>11</v>
      </c>
      <c r="E13" s="1">
        <v>2</v>
      </c>
      <c r="F13" s="1">
        <f t="shared" si="0"/>
        <v>20</v>
      </c>
      <c r="G13" s="1">
        <v>5</v>
      </c>
      <c r="H13" s="1">
        <v>1</v>
      </c>
      <c r="I13" s="1">
        <v>1</v>
      </c>
      <c r="J13" s="1">
        <v>0</v>
      </c>
      <c r="K13" s="1">
        <v>0</v>
      </c>
      <c r="L13" s="1">
        <v>4</v>
      </c>
      <c r="M13" s="5">
        <v>1</v>
      </c>
      <c r="N13" s="5">
        <v>2</v>
      </c>
      <c r="O13" s="5">
        <f t="shared" si="2"/>
        <v>14</v>
      </c>
      <c r="P13" s="4">
        <f t="shared" si="3"/>
        <v>0.75</v>
      </c>
      <c r="Q13" s="1">
        <v>0</v>
      </c>
      <c r="R13" s="1">
        <v>0</v>
      </c>
      <c r="S13" s="1">
        <v>2</v>
      </c>
      <c r="T13" s="1">
        <v>0</v>
      </c>
      <c r="U13" s="1">
        <v>2</v>
      </c>
      <c r="V13" s="1">
        <v>0</v>
      </c>
      <c r="W13" s="1">
        <f t="shared" si="4"/>
        <v>18</v>
      </c>
      <c r="X13" s="5">
        <f t="shared" si="1"/>
        <v>2</v>
      </c>
      <c r="Y13" s="1">
        <v>230</v>
      </c>
      <c r="Z13" s="2">
        <v>500</v>
      </c>
    </row>
    <row r="14" spans="2:26" ht="15" customHeight="1">
      <c r="B14" s="21" t="s">
        <v>36</v>
      </c>
      <c r="C14" s="6">
        <v>10</v>
      </c>
      <c r="D14" s="6">
        <v>36</v>
      </c>
      <c r="E14" s="6">
        <v>14</v>
      </c>
      <c r="F14" s="6">
        <f t="shared" si="0"/>
        <v>60</v>
      </c>
      <c r="G14" s="6">
        <v>4</v>
      </c>
      <c r="H14" s="6">
        <v>0</v>
      </c>
      <c r="I14" s="6">
        <v>0</v>
      </c>
      <c r="J14" s="6">
        <v>5</v>
      </c>
      <c r="K14" s="6">
        <v>0</v>
      </c>
      <c r="L14" s="6">
        <v>0</v>
      </c>
      <c r="M14" s="8">
        <v>0</v>
      </c>
      <c r="N14" s="8">
        <v>1</v>
      </c>
      <c r="O14" s="8">
        <f t="shared" si="2"/>
        <v>10</v>
      </c>
      <c r="P14" s="7">
        <f t="shared" si="3"/>
        <v>0.44444444444444442</v>
      </c>
      <c r="Q14" s="6">
        <v>0</v>
      </c>
      <c r="R14" s="6">
        <v>0</v>
      </c>
      <c r="S14" s="6">
        <v>0</v>
      </c>
      <c r="T14" s="6">
        <v>0</v>
      </c>
      <c r="U14" s="6">
        <v>1</v>
      </c>
      <c r="V14" s="6">
        <v>2</v>
      </c>
      <c r="W14" s="6">
        <f t="shared" si="4"/>
        <v>13</v>
      </c>
      <c r="X14" s="8">
        <f t="shared" si="1"/>
        <v>47</v>
      </c>
      <c r="Y14" s="6">
        <v>330</v>
      </c>
      <c r="Z14" s="9">
        <v>637</v>
      </c>
    </row>
    <row r="15" spans="2:26" ht="15">
      <c r="B15" s="19" t="s">
        <v>37</v>
      </c>
      <c r="C15" s="1">
        <v>5</v>
      </c>
      <c r="D15" s="1">
        <v>5</v>
      </c>
      <c r="E15" s="1">
        <v>0</v>
      </c>
      <c r="F15" s="1">
        <f t="shared" si="0"/>
        <v>10</v>
      </c>
      <c r="G15" s="1">
        <v>6</v>
      </c>
      <c r="H15" s="1">
        <v>0</v>
      </c>
      <c r="I15" s="1">
        <v>1</v>
      </c>
      <c r="J15" s="1">
        <v>1</v>
      </c>
      <c r="K15" s="1">
        <v>0</v>
      </c>
      <c r="L15" s="1">
        <v>0</v>
      </c>
      <c r="M15" s="5">
        <v>0</v>
      </c>
      <c r="N15" s="5">
        <v>0</v>
      </c>
      <c r="O15" s="5">
        <f t="shared" si="2"/>
        <v>8</v>
      </c>
      <c r="P15" s="4">
        <f t="shared" si="3"/>
        <v>0.75</v>
      </c>
      <c r="Q15" s="1">
        <v>0</v>
      </c>
      <c r="R15" s="1">
        <v>0</v>
      </c>
      <c r="S15" s="1">
        <v>1</v>
      </c>
      <c r="T15" s="1">
        <v>0</v>
      </c>
      <c r="U15" s="1">
        <v>1</v>
      </c>
      <c r="V15" s="1">
        <v>0</v>
      </c>
      <c r="W15" s="1">
        <f t="shared" si="4"/>
        <v>10</v>
      </c>
      <c r="X15" s="5">
        <f t="shared" si="1"/>
        <v>0</v>
      </c>
      <c r="Y15" s="1">
        <v>335</v>
      </c>
      <c r="Z15" s="2">
        <v>410</v>
      </c>
    </row>
    <row r="16" spans="2:26" ht="15">
      <c r="B16" s="21" t="s">
        <v>38</v>
      </c>
      <c r="C16" s="6">
        <v>5</v>
      </c>
      <c r="D16" s="6">
        <v>5</v>
      </c>
      <c r="E16" s="6">
        <v>0</v>
      </c>
      <c r="F16" s="6">
        <f t="shared" si="0"/>
        <v>10</v>
      </c>
      <c r="G16" s="6">
        <v>2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8">
        <v>0</v>
      </c>
      <c r="N16" s="8">
        <v>4</v>
      </c>
      <c r="O16" s="8">
        <f t="shared" si="2"/>
        <v>6</v>
      </c>
      <c r="P16" s="7">
        <f t="shared" si="3"/>
        <v>1</v>
      </c>
      <c r="Q16" s="6">
        <v>0</v>
      </c>
      <c r="R16" s="6">
        <v>0</v>
      </c>
      <c r="S16" s="6">
        <v>1</v>
      </c>
      <c r="T16" s="6">
        <v>0</v>
      </c>
      <c r="U16" s="6">
        <v>1</v>
      </c>
      <c r="V16" s="6">
        <v>0</v>
      </c>
      <c r="W16" s="6">
        <f t="shared" si="4"/>
        <v>8</v>
      </c>
      <c r="X16" s="8">
        <f t="shared" si="1"/>
        <v>2</v>
      </c>
      <c r="Y16" s="6">
        <v>140</v>
      </c>
      <c r="Z16" s="9">
        <v>0</v>
      </c>
    </row>
    <row r="17" spans="2:26" ht="15">
      <c r="B17" s="19" t="s">
        <v>39</v>
      </c>
      <c r="C17" s="1">
        <v>1</v>
      </c>
      <c r="D17" s="1">
        <v>0</v>
      </c>
      <c r="E17" s="1">
        <v>0</v>
      </c>
      <c r="F17" s="1">
        <f t="shared" si="0"/>
        <v>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1</v>
      </c>
      <c r="M17" s="5">
        <v>0</v>
      </c>
      <c r="N17" s="5">
        <v>0</v>
      </c>
      <c r="O17" s="5">
        <f t="shared" si="2"/>
        <v>1</v>
      </c>
      <c r="P17" s="4">
        <f t="shared" si="3"/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f t="shared" si="4"/>
        <v>1</v>
      </c>
      <c r="X17" s="5">
        <f t="shared" si="1"/>
        <v>0</v>
      </c>
      <c r="Y17" s="1">
        <v>0</v>
      </c>
      <c r="Z17" s="2">
        <v>0</v>
      </c>
    </row>
    <row r="18" spans="2:26" ht="15" thickBot="1">
      <c r="B18" s="14" t="s">
        <v>40</v>
      </c>
      <c r="C18" s="15">
        <f>SUM(C9:C17)</f>
        <v>144</v>
      </c>
      <c r="D18" s="15">
        <f t="shared" ref="D18:E18" si="5">SUM(D9:D17)</f>
        <v>223</v>
      </c>
      <c r="E18" s="15">
        <f t="shared" si="5"/>
        <v>111</v>
      </c>
      <c r="F18" s="15">
        <f t="shared" si="0"/>
        <v>478</v>
      </c>
      <c r="G18" s="15">
        <f t="shared" ref="G18:N18" si="6">SUM(G9:G17)</f>
        <v>121</v>
      </c>
      <c r="H18" s="15">
        <f t="shared" si="6"/>
        <v>10</v>
      </c>
      <c r="I18" s="15">
        <f t="shared" si="6"/>
        <v>5</v>
      </c>
      <c r="J18" s="15">
        <f t="shared" si="6"/>
        <v>45</v>
      </c>
      <c r="K18" s="15">
        <f t="shared" si="6"/>
        <v>1</v>
      </c>
      <c r="L18" s="15">
        <f t="shared" si="6"/>
        <v>38</v>
      </c>
      <c r="M18" s="15">
        <f t="shared" si="6"/>
        <v>3</v>
      </c>
      <c r="N18" s="15">
        <f t="shared" si="6"/>
        <v>25</v>
      </c>
      <c r="O18" s="15">
        <f>SUM(G18:N18)</f>
        <v>248</v>
      </c>
      <c r="P18" s="16">
        <f>(G18+L18)/(O18-N18)</f>
        <v>0.71300448430493268</v>
      </c>
      <c r="Q18" s="15">
        <f t="shared" ref="Q18:Z18" si="7">SUM(Q9:Q17)</f>
        <v>5</v>
      </c>
      <c r="R18" s="15">
        <f t="shared" si="7"/>
        <v>1</v>
      </c>
      <c r="S18" s="15">
        <f t="shared" si="7"/>
        <v>43</v>
      </c>
      <c r="T18" s="15">
        <f t="shared" si="7"/>
        <v>9</v>
      </c>
      <c r="U18" s="15">
        <f t="shared" si="7"/>
        <v>44</v>
      </c>
      <c r="V18" s="15">
        <f t="shared" si="7"/>
        <v>7</v>
      </c>
      <c r="W18" s="15">
        <f t="shared" si="7"/>
        <v>357</v>
      </c>
      <c r="X18" s="15">
        <f t="shared" si="7"/>
        <v>121</v>
      </c>
      <c r="Y18" s="15">
        <f t="shared" si="7"/>
        <v>32119</v>
      </c>
      <c r="Z18" s="17">
        <f t="shared" si="7"/>
        <v>33469</v>
      </c>
    </row>
    <row r="20" spans="2:26">
      <c r="B20" s="3" t="s">
        <v>41</v>
      </c>
    </row>
  </sheetData>
  <mergeCells count="23">
    <mergeCell ref="B8:Z8"/>
    <mergeCell ref="U5:V6"/>
    <mergeCell ref="W5:W7"/>
    <mergeCell ref="X5:X7"/>
    <mergeCell ref="Y5:Z6"/>
    <mergeCell ref="D6:D7"/>
    <mergeCell ref="E6:E7"/>
    <mergeCell ref="G6:G7"/>
    <mergeCell ref="H6:H7"/>
    <mergeCell ref="I6:J6"/>
    <mergeCell ref="K6:K7"/>
    <mergeCell ref="B1:C1"/>
    <mergeCell ref="B3:Z3"/>
    <mergeCell ref="B5:B7"/>
    <mergeCell ref="C5:C7"/>
    <mergeCell ref="D5:E5"/>
    <mergeCell ref="F5:F7"/>
    <mergeCell ref="G5:O5"/>
    <mergeCell ref="P5:P7"/>
    <mergeCell ref="Q5:R6"/>
    <mergeCell ref="S5:T6"/>
    <mergeCell ref="L6:N6"/>
    <mergeCell ref="O6:O7"/>
  </mergeCells>
  <printOptions horizontalCentered="1"/>
  <pageMargins left="0" right="0" top="0.59055118110236227" bottom="0.51181102362204722" header="0.43307086614173229" footer="0.31496062992125984"/>
  <pageSetup paperSize="9" scale="69" orientation="landscape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D6C45B30-5F51-46F2-A46C-94C1013BF503}"/>
</file>

<file path=customXml/itemProps2.xml><?xml version="1.0" encoding="utf-8"?>
<ds:datastoreItem xmlns:ds="http://schemas.openxmlformats.org/officeDocument/2006/customXml" ds:itemID="{722AD62C-BEC0-4BF3-814B-AAC2864FD0B0}"/>
</file>

<file path=customXml/itemProps3.xml><?xml version="1.0" encoding="utf-8"?>
<ds:datastoreItem xmlns:ds="http://schemas.openxmlformats.org/officeDocument/2006/customXml" ds:itemID="{620AA4F3-A37C-4C82-8357-CBAFC3F59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280400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