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16"/>
  <workbookPr/>
  <mc:AlternateContent xmlns:mc="http://schemas.openxmlformats.org/markup-compatibility/2006">
    <mc:Choice Requires="x15">
      <x15ac:absPath xmlns:x15ac="http://schemas.microsoft.com/office/spreadsheetml/2010/11/ac" url="\\kozdfs01.intranet.nav.gov.hu\start2\OsztalyIDRIVE\o52_240002\f52_240001 Tervezési és Elemzési Főosztály\NAV Évkönyv\1_NAV évkönyv2021\táblák\HAT\"/>
    </mc:Choice>
  </mc:AlternateContent>
  <xr:revisionPtr revIDLastSave="0" documentId="11_A57F568D4E6E7FB1FD5415D5F26E6AF3D7F75580" xr6:coauthVersionLast="47" xr6:coauthVersionMax="47" xr10:uidLastSave="{00000000-0000-0000-0000-000000000000}"/>
  <bookViews>
    <workbookView xWindow="0" yWindow="0" windowWidth="11700" windowHeight="4275" xr2:uid="{00000000-000D-0000-FFFF-FFFF00000000}"/>
  </bookViews>
  <sheets>
    <sheet name="HAT_6" sheetId="44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</externalReferences>
  <definedNames>
    <definedName name="_Key1" localSheetId="0" hidden="1">'[1]42. sz. c (2002.) tan.'!#REF!</definedName>
    <definedName name="_Key1" hidden="1">'[2]42. sz. c (2002.) tan.'!#REF!</definedName>
    <definedName name="_Order1" hidden="1">0</definedName>
    <definedName name="_Sort" localSheetId="0" hidden="1">'[1]42. sz. c (2002.) tan.'!#REF!</definedName>
    <definedName name="_Sort" hidden="1">'[2]42. sz. c (2002.) tan.'!#REF!</definedName>
    <definedName name="akttart" localSheetId="0">#REF!</definedName>
    <definedName name="akttart">#REF!</definedName>
    <definedName name="akttart2">#REF!</definedName>
    <definedName name="aláírók" localSheetId="0">#REF!</definedName>
    <definedName name="aláírók">#REF!</definedName>
    <definedName name="Az_ismertté_vált_bűncselekmények_statisztikai_adatai_a_NAV_nyomozóhatóságánál">'[3]Táblák címjegyzéke'!#REF!</definedName>
    <definedName name="Bács" localSheetId="0">[4]Ritának1!$BC$1:$BO$110</definedName>
    <definedName name="Bács">[5]Ritának1!$BC$1:$BO$110</definedName>
    <definedName name="Baranya" localSheetId="0">[4]Ritának1!$AP$1:$BB$110</definedName>
    <definedName name="Baranya">[5]Ritának1!$AP$1:$BB$110</definedName>
    <definedName name="Békés" localSheetId="0">[4]Ritának1!$BP$1:$CB$110</definedName>
    <definedName name="Békés">[5]Ritának1!$BP$1:$CB$110</definedName>
    <definedName name="Borsod" localSheetId="0">[4]Ritának1!$CC$1:$CO$110</definedName>
    <definedName name="Borsod">[5]Ritának1!$CC$1:$CO$110</definedName>
    <definedName name="CC" hidden="1">'[6]42. sz. c (2002.) tan.'!#REF!</definedName>
    <definedName name="ccccc">'[7]V.002-22-30'!$B$2:$B$2</definedName>
    <definedName name="Csongrád" localSheetId="0">[4]Ritának1!$CP$1:$DB$110</definedName>
    <definedName name="Csongrád">[5]Ritának1!$CP$1:$DB$110</definedName>
    <definedName name="DélBp" localSheetId="0">#REF!</definedName>
    <definedName name="DélBp">#REF!</definedName>
    <definedName name="egy" localSheetId="0" hidden="1">'[8]Munka 1'!#REF!</definedName>
    <definedName name="egy" hidden="1">'[9]Munka 1'!#REF!</definedName>
    <definedName name="ÉszakBp" localSheetId="0">#REF!</definedName>
    <definedName name="ÉszakBp">#REF!</definedName>
    <definedName name="excel" localSheetId="0">[10]Ritának1!$EP$1:$FB$110</definedName>
    <definedName name="excel">[11]Ritának1!$EP$1:$FB$110</definedName>
    <definedName name="Fejér" localSheetId="0">[4]Ritának1!$DC$1:$DO$110</definedName>
    <definedName name="Fejér">[5]Ritának1!$DC$1:$DO$110</definedName>
    <definedName name="Fi" localSheetId="0">'[12]ellenőrzési kapacitás'!#REF!</definedName>
    <definedName name="Fi">'[13]ellenőrzési kapacitás'!#REF!</definedName>
    <definedName name="fu">'[14]V.011-00-50'!$A$3</definedName>
    <definedName name="FVFbeszamolo4mell" localSheetId="0" hidden="1">'[15]42. sz. c (2002.) tan.'!#REF!</definedName>
    <definedName name="FVFbeszamolo4mell" hidden="1">'[16]42. sz. c (2002.) tan.'!#REF!</definedName>
    <definedName name="gh" localSheetId="0">[17]Ritának!#REF!</definedName>
    <definedName name="gh">[18]Ritának!#REF!</definedName>
    <definedName name="GRAFezt" localSheetId="0">'[12]ellenőrzési kapacitás'!#REF!</definedName>
    <definedName name="GRAFezt">'[13]ellenőrzési kapacitás'!#REF!</definedName>
    <definedName name="grafGyurcsanyhoz" localSheetId="0">'[12]ellenőrzési kapacitás'!#REF!</definedName>
    <definedName name="grafGyurcsanyhoz">'[13]ellenőrzési kapacitás'!#REF!</definedName>
    <definedName name="Győr" localSheetId="0">[4]Ritának1!$DP$1:$EB$110</definedName>
    <definedName name="Győr">[5]Ritának1!$DP$1:$EB$110</definedName>
    <definedName name="Hajdú" localSheetId="0">[4]Ritának1!$EC$1:$EO$110</definedName>
    <definedName name="Hajdú">[5]Ritának1!$EC$1:$EO$110</definedName>
    <definedName name="Heves" localSheetId="0">[4]Ritának1!$EP$1:$FB$110</definedName>
    <definedName name="Heves">[5]Ritának1!$EP$1:$FB$110</definedName>
    <definedName name="Hivatal" localSheetId="0">[4]Ritának1!$C$1:$O$110</definedName>
    <definedName name="Hivatal">[5]Ritának1!$C$1:$O$110</definedName>
    <definedName name="igadat" localSheetId="0">#REF!</definedName>
    <definedName name="igadat">#REF!</definedName>
    <definedName name="jkkoé">#REF!</definedName>
    <definedName name="KAIG" localSheetId="0">[4]Ritának2!$CC$1:$CO$110</definedName>
    <definedName name="KAIG">[5]Ritának2!$CC$1:$CO$110</definedName>
    <definedName name="KeletBp" localSheetId="0">#REF!</definedName>
    <definedName name="KeletBp">#REF!</definedName>
    <definedName name="kiug" localSheetId="0" hidden="1">[19]összesen!#REF!</definedName>
    <definedName name="kiug" hidden="1">[19]összesen!#REF!</definedName>
    <definedName name="Komárom" localSheetId="0">[4]Ritának1!$FC$1:$FO$110</definedName>
    <definedName name="Komárom">[5]Ritának1!$FC$1:$FO$110</definedName>
    <definedName name="LL">#REF!</definedName>
    <definedName name="MM">#REF!</definedName>
    <definedName name="NAV_létszámának_alakulása">'[3]Táblák címjegyzéke'!#REF!</definedName>
    <definedName name="netto" localSheetId="0" hidden="1">'[8]Munka 1'!#REF!</definedName>
    <definedName name="netto" hidden="1">'[9]Munka 1'!#REF!</definedName>
    <definedName name="Nógrád" localSheetId="0">[4]Ritának1!$FP$1:$GB$110</definedName>
    <definedName name="Nógrád">[5]Ritának1!$FP$1:$GB$110</definedName>
    <definedName name="Oktatás" localSheetId="0">[4]Ritának1!$AC$1:$AO$110</definedName>
    <definedName name="Oktatás">[5]Ritának1!$AC$1:$AO$110</definedName>
    <definedName name="OLL">#REF!</definedName>
    <definedName name="OPO">[20]Ritának2!$P$1:$AB$110</definedName>
    <definedName name="összes">#REF!</definedName>
    <definedName name="Pest" localSheetId="0">[17]Ritának!#REF!</definedName>
    <definedName name="Pest">[21]Ritának!#REF!</definedName>
    <definedName name="ppest" localSheetId="0">[17]Ritának!#REF!</definedName>
    <definedName name="ppest">[21]Ritának!#REF!</definedName>
    <definedName name="_xlnm.Print_Area" localSheetId="0">HAT_6!$B$2:$N$10</definedName>
    <definedName name="sasasas" hidden="1">'[22]42. sz. c (2002.) tan.'!#REF!</definedName>
    <definedName name="sdASAn" hidden="1">'[22]42. sz. c (2002.) tan.'!#REF!</definedName>
    <definedName name="Somogy" localSheetId="0">[17]Ritának!#REF!</definedName>
    <definedName name="Somogy">[21]Ritának!#REF!</definedName>
    <definedName name="sorok_azonÖsszes_ell_legm_szint" localSheetId="0">#REF!</definedName>
    <definedName name="sorok_azonÖsszes_ell_legm_szint">#REF!</definedName>
    <definedName name="Szabolcs" localSheetId="0">[17]Ritának!#REF!</definedName>
    <definedName name="Szabolcs">[21]Ritának!#REF!</definedName>
    <definedName name="Szolnok" localSheetId="0">[17]Ritának!#REF!</definedName>
    <definedName name="Szolnok">[21]Ritának!#REF!</definedName>
    <definedName name="SZTADI" localSheetId="0">[4]Ritának1!$P$1:$AB$110</definedName>
    <definedName name="SZTADI">[5]Ritának1!$P$1:$AB$110</definedName>
    <definedName name="táblacím" localSheetId="0">#REF!</definedName>
    <definedName name="táblacím">#REF!</definedName>
    <definedName name="Tolna" localSheetId="0">[17]Ritának!#REF!</definedName>
    <definedName name="Tolna">[21]Ritának!#REF!</definedName>
    <definedName name="útvonalÖsszes_ell_legm_szint" localSheetId="0">#REF!</definedName>
    <definedName name="útvonalÖsszes_ell_legm_szint">#REF!</definedName>
    <definedName name="uu" localSheetId="0">#REF!</definedName>
    <definedName name="uu">#REF!</definedName>
    <definedName name="Vas" localSheetId="0">#REF!</definedName>
    <definedName name="Vas">#REF!</definedName>
    <definedName name="Veszprém" localSheetId="0">#REF!</definedName>
    <definedName name="Veszprém">#REF!</definedName>
    <definedName name="Zala" localSheetId="0">#REF!</definedName>
    <definedName name="Zala">#REF!</definedName>
    <definedName name="ZZ1_DélAiRégió" localSheetId="0">#REF!</definedName>
    <definedName name="ZZ1_DélAiRégió">#REF!</definedName>
    <definedName name="ZZ1_DélDiRégió" localSheetId="0">#REF!</definedName>
    <definedName name="ZZ1_DélDiRégió">#REF!</definedName>
    <definedName name="ZZ1_ÉszakAiRégió" localSheetId="0">#REF!</definedName>
    <definedName name="ZZ1_ÉszakAiRégió">#REF!</definedName>
    <definedName name="ZZ1_ÉszakMiRégió" localSheetId="0">#REF!</definedName>
    <definedName name="ZZ1_ÉszakMiRégió">#REF!</definedName>
    <definedName name="ZZ1_FővSzékhÖssz" localSheetId="0">#REF!</definedName>
    <definedName name="ZZ1_FővSzékhÖssz">#REF!</definedName>
    <definedName name="ZZ1_KözépDiRégió" localSheetId="0">#REF!</definedName>
    <definedName name="ZZ1_KözépDiRégió">#REF!</definedName>
    <definedName name="ZZ1_NyugatDiRégió" localSheetId="0">#REF!</definedName>
    <definedName name="ZZ1_NyugatDiRégió">#REF!</definedName>
    <definedName name="ZZ2_APEHÖssz" localSheetId="0">#REF!</definedName>
    <definedName name="ZZ2_APEHÖssz">#REF!</definedName>
    <definedName name="ZZ2_KözpSzervÖssz" localSheetId="0">#REF!</definedName>
    <definedName name="ZZ2_KözpSzervÖssz">#REF!</definedName>
    <definedName name="ZZ2_TerSzervÖssz" localSheetId="0">#REF!</definedName>
    <definedName name="ZZ2_TerSzervÖssz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0" i="44" l="1"/>
  <c r="G31" i="44" s="1"/>
  <c r="E30" i="44"/>
  <c r="M28" i="44"/>
  <c r="M32" i="44" s="1"/>
  <c r="K28" i="44"/>
  <c r="K32" i="44" s="1"/>
  <c r="J28" i="44"/>
  <c r="J32" i="44" s="1"/>
  <c r="I28" i="44"/>
  <c r="I32" i="44" s="1"/>
  <c r="H28" i="44"/>
  <c r="H32" i="44" s="1"/>
  <c r="G28" i="44"/>
  <c r="G32" i="44" s="1"/>
  <c r="F28" i="44"/>
  <c r="F32" i="44" s="1"/>
  <c r="D28" i="44"/>
  <c r="D32" i="44" s="1"/>
  <c r="C28" i="44"/>
  <c r="C32" i="44" s="1"/>
  <c r="G27" i="44"/>
  <c r="F27" i="44"/>
  <c r="N26" i="44"/>
  <c r="L26" i="44"/>
  <c r="H27" i="44" s="1"/>
  <c r="E26" i="44"/>
  <c r="L24" i="44"/>
  <c r="H25" i="44" s="1"/>
  <c r="E24" i="44"/>
  <c r="L22" i="44"/>
  <c r="H23" i="44" s="1"/>
  <c r="E22" i="44"/>
  <c r="L20" i="44"/>
  <c r="H21" i="44" s="1"/>
  <c r="E20" i="44"/>
  <c r="F19" i="44"/>
  <c r="N18" i="44"/>
  <c r="L18" i="44"/>
  <c r="H19" i="44" s="1"/>
  <c r="E18" i="44"/>
  <c r="L16" i="44"/>
  <c r="H17" i="44" s="1"/>
  <c r="E16" i="44"/>
  <c r="G15" i="44"/>
  <c r="L14" i="44"/>
  <c r="H15" i="44" s="1"/>
  <c r="E14" i="44"/>
  <c r="L12" i="44"/>
  <c r="H13" i="44" s="1"/>
  <c r="E12" i="44"/>
  <c r="N10" i="44"/>
  <c r="L10" i="44"/>
  <c r="H11" i="44" s="1"/>
  <c r="E10" i="44"/>
  <c r="L8" i="44"/>
  <c r="L28" i="44" s="1"/>
  <c r="E8" i="44"/>
  <c r="E28" i="44" s="1"/>
  <c r="E32" i="44" s="1"/>
  <c r="G11" i="44" l="1"/>
  <c r="F13" i="44"/>
  <c r="J19" i="44"/>
  <c r="G21" i="44"/>
  <c r="J11" i="44"/>
  <c r="G13" i="44"/>
  <c r="F11" i="44"/>
  <c r="G19" i="44"/>
  <c r="F21" i="44"/>
  <c r="G23" i="44"/>
  <c r="J27" i="44"/>
  <c r="I9" i="44"/>
  <c r="F9" i="44"/>
  <c r="I13" i="44"/>
  <c r="N14" i="44"/>
  <c r="J15" i="44"/>
  <c r="F17" i="44"/>
  <c r="I21" i="44"/>
  <c r="N22" i="44"/>
  <c r="J23" i="44"/>
  <c r="F25" i="44"/>
  <c r="G9" i="44"/>
  <c r="I11" i="44"/>
  <c r="N12" i="44"/>
  <c r="J13" i="44"/>
  <c r="F15" i="44"/>
  <c r="G17" i="44"/>
  <c r="I19" i="44"/>
  <c r="N20" i="44"/>
  <c r="J21" i="44"/>
  <c r="F23" i="44"/>
  <c r="G25" i="44"/>
  <c r="I27" i="44"/>
  <c r="I17" i="44"/>
  <c r="I25" i="44"/>
  <c r="N8" i="44"/>
  <c r="J9" i="44"/>
  <c r="I15" i="44"/>
  <c r="N16" i="44"/>
  <c r="J17" i="44"/>
  <c r="I23" i="44"/>
  <c r="N24" i="44"/>
  <c r="J25" i="44"/>
  <c r="L32" i="44"/>
  <c r="F33" i="44" s="1"/>
  <c r="H29" i="44"/>
  <c r="H31" i="44"/>
  <c r="I29" i="44"/>
  <c r="N30" i="44"/>
  <c r="I31" i="44"/>
  <c r="F29" i="44"/>
  <c r="J29" i="44"/>
  <c r="F31" i="44"/>
  <c r="J31" i="44"/>
  <c r="H9" i="44"/>
  <c r="G29" i="44"/>
  <c r="G33" i="44" l="1"/>
  <c r="N28" i="44"/>
  <c r="N32" i="44" s="1"/>
  <c r="J33" i="44"/>
  <c r="I33" i="44"/>
  <c r="H33" i="44"/>
</calcChain>
</file>

<file path=xl/sharedStrings.xml><?xml version="1.0" encoding="utf-8"?>
<sst xmlns="http://schemas.openxmlformats.org/spreadsheetml/2006/main" count="43" uniqueCount="31">
  <si>
    <t>Fellebbviteli Igazgatóság jogorvoslati döntései 2021-ben</t>
  </si>
  <si>
    <t>Szakterület</t>
  </si>
  <si>
    <t xml:space="preserve"> Áthúzúdó ügyek</t>
  </si>
  <si>
    <t>Tárgyidőszakban indított ügyek</t>
  </si>
  <si>
    <t xml:space="preserve">Elintézendő ügyek összesen
 </t>
  </si>
  <si>
    <t>Érdemi jogorvoslati döntések</t>
  </si>
  <si>
    <t xml:space="preserve">kérelem visszaut., elj. megszün. </t>
  </si>
  <si>
    <t xml:space="preserve">Elintézett ügyek összesen </t>
  </si>
  <si>
    <t>helybenhagyás/ intézkedés mellőzése</t>
  </si>
  <si>
    <t>megvál-toztatás</t>
  </si>
  <si>
    <t>megsemmi-        sítés</t>
  </si>
  <si>
    <t>megsemm.,    új eljárás, eljár.ra ut.</t>
  </si>
  <si>
    <t>részjogerő</t>
  </si>
  <si>
    <t>intézkedésre kötelezés</t>
  </si>
  <si>
    <t>Mind-összesen</t>
  </si>
  <si>
    <t>2021. év</t>
  </si>
  <si>
    <t xml:space="preserve">1./ Ellenőrzési </t>
  </si>
  <si>
    <t xml:space="preserve">Megoszlás </t>
  </si>
  <si>
    <t>2./ Adóeljárási</t>
  </si>
  <si>
    <t>3./ Illeték</t>
  </si>
  <si>
    <t>4./ Folyószámla-kezelési</t>
  </si>
  <si>
    <t xml:space="preserve">5./ Végrehajtási és fizetési kedvezményi </t>
  </si>
  <si>
    <t>6./ Végrehajtási kifogás</t>
  </si>
  <si>
    <t>7./ Vámigazgatási és regisztrációs adó</t>
  </si>
  <si>
    <t>8./ Jövedéki</t>
  </si>
  <si>
    <t>9./ Rendészeti</t>
  </si>
  <si>
    <t>10./Származási, tarifa</t>
  </si>
  <si>
    <t>Összes rendes jogorvoslat</t>
  </si>
  <si>
    <t xml:space="preserve">Rendkívüli jogorvoslatok </t>
  </si>
  <si>
    <t>Jogorvoslatok összesen</t>
  </si>
  <si>
    <r>
      <t xml:space="preserve"> A másodfokú hatóság a végrehajtási kifogás tárgyában hozott döntéseken felül </t>
    </r>
    <r>
      <rPr>
        <b/>
        <sz val="12"/>
        <rFont val="Times New Roman"/>
        <family val="1"/>
        <charset val="238"/>
      </rPr>
      <t>125 fellebbezéssel támadható elsőfokú végzést</t>
    </r>
    <r>
      <rPr>
        <sz val="12"/>
        <rFont val="Times New Roman"/>
        <family val="1"/>
        <charset val="238"/>
      </rPr>
      <t xml:space="preserve"> hozott.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</si>
</sst>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%"/>
  </numFmts>
  <fonts count="32">
    <font>
      <sz val="12"/>
      <color theme="1"/>
      <name val="Times New Roman"/>
      <family val="2"/>
      <charset val="238"/>
    </font>
    <font>
      <sz val="12"/>
      <color theme="1"/>
      <name val="Times New Roman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2"/>
      <name val="Times New Roman CE"/>
      <charset val="238"/>
    </font>
    <font>
      <sz val="12"/>
      <name val="Times New Roman"/>
      <family val="1"/>
      <charset val="238"/>
    </font>
    <font>
      <sz val="11"/>
      <name val="Arial"/>
      <family val="2"/>
      <charset val="238"/>
    </font>
    <font>
      <b/>
      <sz val="12"/>
      <name val="Times New Roman"/>
      <family val="1"/>
      <charset val="238"/>
    </font>
    <font>
      <sz val="10"/>
      <name val="MS Sans Serif"/>
      <family val="2"/>
      <charset val="238"/>
    </font>
    <font>
      <sz val="11"/>
      <name val="Times New Roman CE"/>
      <family val="1"/>
      <charset val="238"/>
    </font>
    <font>
      <sz val="12"/>
      <color indexed="12"/>
      <name val="Times New Roman CE"/>
      <charset val="238"/>
    </font>
    <font>
      <u/>
      <sz val="11"/>
      <color indexed="12"/>
      <name val="Times New Roman"/>
      <family val="1"/>
      <charset val="238"/>
    </font>
    <font>
      <b/>
      <sz val="14"/>
      <name val="Times New Roman CE"/>
      <family val="1"/>
      <charset val="238"/>
    </font>
    <font>
      <b/>
      <sz val="11"/>
      <name val="Times New Roman CE"/>
      <family val="1"/>
      <charset val="238"/>
    </font>
    <font>
      <u/>
      <sz val="12"/>
      <color indexed="12"/>
      <name val="Times New Roman"/>
      <family val="1"/>
      <charset val="238"/>
    </font>
    <font>
      <i/>
      <u/>
      <sz val="12"/>
      <name val="Times New Roman CE"/>
      <family val="1"/>
      <charset val="238"/>
    </font>
    <font>
      <b/>
      <sz val="12"/>
      <name val="Times New Roman CE"/>
      <charset val="238"/>
    </font>
    <font>
      <b/>
      <sz val="11"/>
      <name val="Times New Roman CE"/>
      <charset val="238"/>
    </font>
    <font>
      <sz val="11"/>
      <name val="Times New Roman CE"/>
      <charset val="238"/>
    </font>
    <font>
      <sz val="11"/>
      <color indexed="8"/>
      <name val="Times New Roman CE"/>
      <charset val="238"/>
    </font>
    <font>
      <i/>
      <sz val="10"/>
      <color rgb="FF0070C0"/>
      <name val="Times New Roman CE"/>
      <family val="1"/>
      <charset val="238"/>
    </font>
    <font>
      <i/>
      <sz val="11"/>
      <color rgb="FF0070C0"/>
      <name val="Times New Roman CE"/>
      <family val="1"/>
      <charset val="238"/>
    </font>
    <font>
      <sz val="11"/>
      <color rgb="FF0070C0"/>
      <name val="Times New Roman CE"/>
      <family val="1"/>
      <charset val="238"/>
    </font>
    <font>
      <b/>
      <sz val="11"/>
      <color indexed="8"/>
      <name val="Times New Roman CE"/>
      <charset val="238"/>
    </font>
    <font>
      <b/>
      <i/>
      <sz val="10"/>
      <color rgb="FF0070C0"/>
      <name val="Times New Roman CE"/>
      <family val="1"/>
      <charset val="238"/>
    </font>
    <font>
      <b/>
      <i/>
      <sz val="11"/>
      <color rgb="FF0070C0"/>
      <name val="Times New Roman CE"/>
      <family val="1"/>
      <charset val="238"/>
    </font>
    <font>
      <b/>
      <i/>
      <sz val="11"/>
      <color rgb="FF0070C0"/>
      <name val="Times New Roman CE"/>
      <charset val="238"/>
    </font>
    <font>
      <sz val="11"/>
      <color rgb="FFFF0000"/>
      <name val="Times New Roman CE"/>
      <family val="1"/>
      <charset val="238"/>
    </font>
    <font>
      <sz val="1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FDE9D9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6">
    <xf numFmtId="0" fontId="0" fillId="0" borderId="0"/>
    <xf numFmtId="0" fontId="2" fillId="0" borderId="0"/>
    <xf numFmtId="0" fontId="3" fillId="0" borderId="0"/>
    <xf numFmtId="0" fontId="5" fillId="0" borderId="0"/>
    <xf numFmtId="0" fontId="6" fillId="0" borderId="0"/>
    <xf numFmtId="0" fontId="7" fillId="0" borderId="0"/>
    <xf numFmtId="0" fontId="9" fillId="0" borderId="0"/>
    <xf numFmtId="0" fontId="9" fillId="0" borderId="0"/>
    <xf numFmtId="0" fontId="11" fillId="0" borderId="0"/>
    <xf numFmtId="0" fontId="1" fillId="0" borderId="0"/>
    <xf numFmtId="0" fontId="4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13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" fillId="0" borderId="0"/>
    <xf numFmtId="0" fontId="7" fillId="0" borderId="0"/>
    <xf numFmtId="0" fontId="7" fillId="0" borderId="0"/>
    <xf numFmtId="0" fontId="4" fillId="0" borderId="0"/>
    <xf numFmtId="0" fontId="1" fillId="0" borderId="0"/>
    <xf numFmtId="9" fontId="3" fillId="0" borderId="0" applyFont="0" applyFill="0" applyBorder="0" applyAlignment="0" applyProtection="0"/>
    <xf numFmtId="0" fontId="31" fillId="0" borderId="0"/>
    <xf numFmtId="0" fontId="1" fillId="0" borderId="0"/>
    <xf numFmtId="0" fontId="3" fillId="0" borderId="0"/>
  </cellStyleXfs>
  <cellXfs count="68">
    <xf numFmtId="0" fontId="0" fillId="0" borderId="0" xfId="0"/>
    <xf numFmtId="0" fontId="12" fillId="0" borderId="0" xfId="13" applyFont="1" applyAlignment="1">
      <alignment vertical="center"/>
    </xf>
    <xf numFmtId="0" fontId="12" fillId="0" borderId="0" xfId="15" applyFont="1" applyAlignment="1">
      <alignment vertical="center"/>
    </xf>
    <xf numFmtId="3" fontId="22" fillId="5" borderId="10" xfId="18" applyNumberFormat="1" applyFont="1" applyFill="1" applyBorder="1" applyAlignment="1">
      <alignment horizontal="right" vertical="center" wrapText="1" indent="1"/>
    </xf>
    <xf numFmtId="3" fontId="0" fillId="5" borderId="10" xfId="18" applyNumberFormat="1" applyFont="1" applyFill="1" applyBorder="1" applyAlignment="1">
      <alignment horizontal="right" vertical="center" wrapText="1" indent="1"/>
    </xf>
    <xf numFmtId="3" fontId="22" fillId="5" borderId="25" xfId="18" applyNumberFormat="1" applyFont="1" applyFill="1" applyBorder="1" applyAlignment="1">
      <alignment horizontal="right" vertical="center" wrapText="1" indent="1"/>
    </xf>
    <xf numFmtId="165" fontId="24" fillId="0" borderId="12" xfId="17" applyNumberFormat="1" applyFont="1" applyBorder="1" applyAlignment="1">
      <alignment horizontal="left" vertical="center" wrapText="1"/>
    </xf>
    <xf numFmtId="164" fontId="24" fillId="0" borderId="27" xfId="17" applyNumberFormat="1" applyFont="1" applyBorder="1" applyAlignment="1">
      <alignment horizontal="right" vertical="center" wrapText="1" indent="1"/>
    </xf>
    <xf numFmtId="164" fontId="25" fillId="0" borderId="12" xfId="17" applyNumberFormat="1" applyFont="1" applyBorder="1" applyAlignment="1">
      <alignment horizontal="right" vertical="center" wrapText="1" indent="1"/>
    </xf>
    <xf numFmtId="3" fontId="22" fillId="5" borderId="11" xfId="18" applyNumberFormat="1" applyFont="1" applyFill="1" applyBorder="1" applyAlignment="1">
      <alignment horizontal="right" vertical="center" wrapText="1" indent="1"/>
    </xf>
    <xf numFmtId="165" fontId="29" fillId="0" borderId="12" xfId="17" applyNumberFormat="1" applyFont="1" applyBorder="1" applyAlignment="1">
      <alignment horizontal="left" vertical="center" wrapText="1"/>
    </xf>
    <xf numFmtId="0" fontId="25" fillId="0" borderId="3" xfId="17" applyFont="1" applyBorder="1" applyAlignment="1">
      <alignment horizontal="right" vertical="center" wrapText="1" indent="1"/>
    </xf>
    <xf numFmtId="0" fontId="25" fillId="0" borderId="1" xfId="17" applyFont="1" applyBorder="1" applyAlignment="1">
      <alignment horizontal="right" vertical="center" wrapText="1" indent="1"/>
    </xf>
    <xf numFmtId="3" fontId="25" fillId="0" borderId="7" xfId="17" applyNumberFormat="1" applyFont="1" applyBorder="1" applyAlignment="1">
      <alignment horizontal="right" vertical="center" wrapText="1" indent="1"/>
    </xf>
    <xf numFmtId="0" fontId="8" fillId="0" borderId="0" xfId="18" applyFont="1"/>
    <xf numFmtId="0" fontId="30" fillId="0" borderId="0" xfId="13" applyFont="1" applyAlignment="1">
      <alignment vertical="center"/>
    </xf>
    <xf numFmtId="164" fontId="30" fillId="0" borderId="0" xfId="17" applyNumberFormat="1" applyFont="1" applyAlignment="1">
      <alignment horizontal="center" vertical="center" wrapText="1"/>
    </xf>
    <xf numFmtId="0" fontId="7" fillId="0" borderId="0" xfId="18"/>
    <xf numFmtId="164" fontId="12" fillId="0" borderId="0" xfId="13" applyNumberFormat="1" applyFont="1" applyAlignment="1">
      <alignment vertical="center"/>
    </xf>
    <xf numFmtId="0" fontId="25" fillId="0" borderId="29" xfId="17" applyFont="1" applyBorder="1" applyAlignment="1">
      <alignment horizontal="right" vertical="center" wrapText="1" indent="1"/>
    </xf>
    <xf numFmtId="0" fontId="25" fillId="0" borderId="8" xfId="17" applyFont="1" applyBorder="1" applyAlignment="1">
      <alignment horizontal="right" vertical="center" wrapText="1" indent="1"/>
    </xf>
    <xf numFmtId="3" fontId="25" fillId="0" borderId="9" xfId="17" applyNumberFormat="1" applyFont="1" applyBorder="1" applyAlignment="1">
      <alignment horizontal="right" vertical="center" wrapText="1" indent="1"/>
    </xf>
    <xf numFmtId="0" fontId="14" fillId="0" borderId="0" xfId="14" applyFont="1" applyFill="1" applyAlignment="1" applyProtection="1">
      <alignment vertical="center"/>
    </xf>
    <xf numFmtId="165" fontId="24" fillId="0" borderId="30" xfId="17" applyNumberFormat="1" applyFont="1" applyBorder="1" applyAlignment="1">
      <alignment horizontal="left" vertical="center" wrapText="1"/>
    </xf>
    <xf numFmtId="165" fontId="29" fillId="0" borderId="30" xfId="17" applyNumberFormat="1" applyFont="1" applyBorder="1" applyAlignment="1">
      <alignment horizontal="left" vertical="center" wrapText="1"/>
    </xf>
    <xf numFmtId="0" fontId="21" fillId="3" borderId="1" xfId="25" applyFont="1" applyFill="1" applyBorder="1" applyAlignment="1">
      <alignment horizontal="center" vertical="center" wrapText="1"/>
    </xf>
    <xf numFmtId="0" fontId="21" fillId="3" borderId="2" xfId="25" applyFont="1" applyFill="1" applyBorder="1" applyAlignment="1">
      <alignment horizontal="center" vertical="center" wrapText="1"/>
    </xf>
    <xf numFmtId="0" fontId="20" fillId="3" borderId="2" xfId="25" applyFont="1" applyFill="1" applyBorder="1" applyAlignment="1">
      <alignment horizontal="center" vertical="center" wrapText="1"/>
    </xf>
    <xf numFmtId="0" fontId="12" fillId="5" borderId="24" xfId="25" applyFont="1" applyFill="1" applyBorder="1" applyAlignment="1">
      <alignment horizontal="left" vertical="center" wrapText="1" indent="1"/>
    </xf>
    <xf numFmtId="0" fontId="23" fillId="0" borderId="14" xfId="25" applyFont="1" applyBorder="1" applyAlignment="1">
      <alignment horizontal="right" vertical="center" wrapText="1"/>
    </xf>
    <xf numFmtId="164" fontId="24" fillId="0" borderId="12" xfId="25" applyNumberFormat="1" applyFont="1" applyBorder="1" applyAlignment="1">
      <alignment horizontal="left" vertical="center" wrapText="1"/>
    </xf>
    <xf numFmtId="0" fontId="25" fillId="0" borderId="26" xfId="25" applyFont="1" applyBorder="1" applyAlignment="1">
      <alignment horizontal="left" vertical="center" wrapText="1"/>
    </xf>
    <xf numFmtId="3" fontId="25" fillId="0" borderId="4" xfId="25" applyNumberFormat="1" applyFont="1" applyBorder="1" applyAlignment="1">
      <alignment horizontal="right" vertical="center" wrapText="1" indent="1"/>
    </xf>
    <xf numFmtId="0" fontId="12" fillId="5" borderId="18" xfId="25" applyFont="1" applyFill="1" applyBorder="1" applyAlignment="1">
      <alignment horizontal="left" vertical="center" wrapText="1" indent="1"/>
    </xf>
    <xf numFmtId="0" fontId="16" fillId="4" borderId="14" xfId="25" applyFont="1" applyFill="1" applyBorder="1" applyAlignment="1">
      <alignment horizontal="left" vertical="center" wrapText="1"/>
    </xf>
    <xf numFmtId="3" fontId="26" fillId="4" borderId="12" xfId="25" applyNumberFormat="1" applyFont="1" applyFill="1" applyBorder="1" applyAlignment="1">
      <alignment horizontal="right" vertical="center" wrapText="1" indent="1"/>
    </xf>
    <xf numFmtId="3" fontId="26" fillId="4" borderId="4" xfId="25" applyNumberFormat="1" applyFont="1" applyFill="1" applyBorder="1" applyAlignment="1">
      <alignment horizontal="right" vertical="center" wrapText="1" indent="1"/>
    </xf>
    <xf numFmtId="0" fontId="27" fillId="0" borderId="15" xfId="25" applyFont="1" applyBorder="1" applyAlignment="1">
      <alignment horizontal="right" vertical="center" wrapText="1"/>
    </xf>
    <xf numFmtId="164" fontId="28" fillId="0" borderId="1" xfId="25" applyNumberFormat="1" applyFont="1" applyBorder="1" applyAlignment="1">
      <alignment horizontal="left" vertical="center" wrapText="1"/>
    </xf>
    <xf numFmtId="164" fontId="24" fillId="0" borderId="1" xfId="25" applyNumberFormat="1" applyFont="1" applyBorder="1" applyAlignment="1">
      <alignment horizontal="left" vertical="center" wrapText="1"/>
    </xf>
    <xf numFmtId="0" fontId="28" fillId="0" borderId="2" xfId="25" applyFont="1" applyBorder="1" applyAlignment="1">
      <alignment horizontal="left" vertical="center" wrapText="1"/>
    </xf>
    <xf numFmtId="0" fontId="16" fillId="2" borderId="14" xfId="25" applyFont="1" applyFill="1" applyBorder="1" applyAlignment="1">
      <alignment horizontal="left" vertical="center" wrapText="1"/>
    </xf>
    <xf numFmtId="3" fontId="26" fillId="2" borderId="12" xfId="25" applyNumberFormat="1" applyFont="1" applyFill="1" applyBorder="1" applyAlignment="1">
      <alignment horizontal="right" vertical="center" wrapText="1" indent="1"/>
    </xf>
    <xf numFmtId="3" fontId="26" fillId="2" borderId="4" xfId="25" applyNumberFormat="1" applyFont="1" applyFill="1" applyBorder="1" applyAlignment="1">
      <alignment horizontal="right" vertical="center" wrapText="1" indent="1"/>
    </xf>
    <xf numFmtId="0" fontId="27" fillId="0" borderId="16" xfId="25" applyFont="1" applyBorder="1" applyAlignment="1">
      <alignment horizontal="right" vertical="center" wrapText="1"/>
    </xf>
    <xf numFmtId="164" fontId="28" fillId="0" borderId="8" xfId="25" applyNumberFormat="1" applyFont="1" applyBorder="1" applyAlignment="1">
      <alignment horizontal="left" vertical="center" wrapText="1"/>
    </xf>
    <xf numFmtId="164" fontId="24" fillId="0" borderId="8" xfId="25" applyNumberFormat="1" applyFont="1" applyBorder="1" applyAlignment="1">
      <alignment horizontal="left" vertical="center" wrapText="1"/>
    </xf>
    <xf numFmtId="0" fontId="28" fillId="0" borderId="28" xfId="25" applyFont="1" applyBorder="1" applyAlignment="1">
      <alignment horizontal="left" vertical="center" wrapText="1"/>
    </xf>
    <xf numFmtId="0" fontId="20" fillId="3" borderId="6" xfId="25" applyFont="1" applyFill="1" applyBorder="1" applyAlignment="1">
      <alignment horizontal="center" vertical="center" wrapText="1"/>
    </xf>
    <xf numFmtId="0" fontId="20" fillId="3" borderId="7" xfId="25" applyFont="1" applyFill="1" applyBorder="1" applyAlignment="1">
      <alignment horizontal="center" vertical="center" wrapText="1"/>
    </xf>
    <xf numFmtId="0" fontId="16" fillId="0" borderId="15" xfId="17" applyFont="1" applyBorder="1" applyAlignment="1">
      <alignment horizontal="center" vertical="center" wrapText="1"/>
    </xf>
    <xf numFmtId="0" fontId="16" fillId="0" borderId="22" xfId="17" applyFont="1" applyBorder="1" applyAlignment="1">
      <alignment horizontal="center" vertical="center" wrapText="1"/>
    </xf>
    <xf numFmtId="0" fontId="16" fillId="0" borderId="23" xfId="17" applyFont="1" applyBorder="1" applyAlignment="1">
      <alignment horizontal="center" vertical="center" wrapText="1"/>
    </xf>
    <xf numFmtId="0" fontId="17" fillId="0" borderId="0" xfId="14" applyFont="1" applyFill="1" applyAlignment="1" applyProtection="1">
      <alignment vertical="center"/>
    </xf>
    <xf numFmtId="0" fontId="18" fillId="0" borderId="0" xfId="17" applyFont="1" applyAlignment="1">
      <alignment horizontal="right" vertical="center"/>
    </xf>
    <xf numFmtId="0" fontId="15" fillId="0" borderId="0" xfId="16" applyFont="1" applyAlignment="1">
      <alignment horizontal="center" vertical="center"/>
    </xf>
    <xf numFmtId="0" fontId="19" fillId="0" borderId="0" xfId="15" applyFont="1" applyAlignment="1">
      <alignment horizontal="center" vertical="center"/>
    </xf>
    <xf numFmtId="0" fontId="12" fillId="0" borderId="0" xfId="15" applyFont="1" applyAlignment="1">
      <alignment horizontal="center" vertical="center"/>
    </xf>
    <xf numFmtId="0" fontId="20" fillId="3" borderId="13" xfId="25" applyFont="1" applyFill="1" applyBorder="1" applyAlignment="1">
      <alignment horizontal="center" vertical="center" wrapText="1"/>
    </xf>
    <xf numFmtId="0" fontId="20" fillId="3" borderId="17" xfId="25" applyFont="1" applyFill="1" applyBorder="1" applyAlignment="1">
      <alignment horizontal="center" vertical="center" wrapText="1"/>
    </xf>
    <xf numFmtId="0" fontId="21" fillId="3" borderId="5" xfId="25" applyFont="1" applyFill="1" applyBorder="1" applyAlignment="1">
      <alignment horizontal="center" vertical="center" wrapText="1"/>
    </xf>
    <xf numFmtId="0" fontId="21" fillId="3" borderId="1" xfId="25" applyFont="1" applyFill="1" applyBorder="1" applyAlignment="1">
      <alignment horizontal="center" vertical="center" wrapText="1"/>
    </xf>
    <xf numFmtId="0" fontId="21" fillId="3" borderId="19" xfId="25" applyFont="1" applyFill="1" applyBorder="1" applyAlignment="1">
      <alignment horizontal="center" vertical="center" wrapText="1"/>
    </xf>
    <xf numFmtId="0" fontId="7" fillId="3" borderId="12" xfId="18" applyFill="1" applyBorder="1" applyAlignment="1">
      <alignment horizontal="center" vertical="center" wrapText="1"/>
    </xf>
    <xf numFmtId="0" fontId="20" fillId="3" borderId="5" xfId="25" applyFont="1" applyFill="1" applyBorder="1" applyAlignment="1">
      <alignment horizontal="center" vertical="center" wrapText="1"/>
    </xf>
    <xf numFmtId="0" fontId="20" fillId="3" borderId="1" xfId="25" applyFont="1" applyFill="1" applyBorder="1" applyAlignment="1">
      <alignment horizontal="center" vertical="center" wrapText="1"/>
    </xf>
    <xf numFmtId="0" fontId="19" fillId="3" borderId="20" xfId="25" applyFont="1" applyFill="1" applyBorder="1" applyAlignment="1">
      <alignment horizontal="center" vertical="center" wrapText="1"/>
    </xf>
    <xf numFmtId="0" fontId="7" fillId="3" borderId="21" xfId="18" applyFill="1" applyBorder="1" applyAlignment="1">
      <alignment horizontal="center" vertical="center" wrapText="1"/>
    </xf>
  </cellXfs>
  <cellStyles count="26">
    <cellStyle name="Hivatkozás 2" xfId="14" xr:uid="{00000000-0005-0000-0000-000000000000}"/>
    <cellStyle name="Normal" xfId="0" builtinId="0"/>
    <cellStyle name="Normál 10" xfId="3" xr:uid="{00000000-0005-0000-0000-000002000000}"/>
    <cellStyle name="Normál 11" xfId="6" xr:uid="{00000000-0005-0000-0000-000003000000}"/>
    <cellStyle name="Normál 11 3" xfId="7" xr:uid="{00000000-0005-0000-0000-000004000000}"/>
    <cellStyle name="Normál 12" xfId="19" xr:uid="{00000000-0005-0000-0000-000005000000}"/>
    <cellStyle name="Normál 14" xfId="24" xr:uid="{00000000-0005-0000-0000-000006000000}"/>
    <cellStyle name="Normál 15" xfId="9" xr:uid="{00000000-0005-0000-0000-000007000000}"/>
    <cellStyle name="Normál 2" xfId="1" xr:uid="{00000000-0005-0000-0000-000008000000}"/>
    <cellStyle name="Normál 2 2" xfId="8" xr:uid="{00000000-0005-0000-0000-000009000000}"/>
    <cellStyle name="Normál 2 2 2" xfId="11" xr:uid="{00000000-0005-0000-0000-00000A000000}"/>
    <cellStyle name="Normál 2 3" xfId="10" xr:uid="{00000000-0005-0000-0000-00000B000000}"/>
    <cellStyle name="Normál 2 4" xfId="18" xr:uid="{00000000-0005-0000-0000-00000C000000}"/>
    <cellStyle name="Normál 3" xfId="2" xr:uid="{00000000-0005-0000-0000-00000D000000}"/>
    <cellStyle name="Normál 3 2" xfId="20" xr:uid="{00000000-0005-0000-0000-00000E000000}"/>
    <cellStyle name="Normál 3 2 2 2 2" xfId="4" xr:uid="{00000000-0005-0000-0000-00000F000000}"/>
    <cellStyle name="Normál 4" xfId="23" xr:uid="{00000000-0005-0000-0000-000010000000}"/>
    <cellStyle name="Normál 5" xfId="21" xr:uid="{00000000-0005-0000-0000-000011000000}"/>
    <cellStyle name="Normál 9" xfId="5" xr:uid="{00000000-0005-0000-0000-000012000000}"/>
    <cellStyle name="Normál_adat0503ADOUGYIfookoztartozas2005apr4" xfId="16" xr:uid="{00000000-0005-0000-0000-000013000000}"/>
    <cellStyle name="Normál_ADAT9912 2" xfId="25" xr:uid="{00000000-0005-0000-0000-000014000000}"/>
    <cellStyle name="Normál_JOGItablak_képletekkel2008junKATI" xfId="17" xr:uid="{00000000-0005-0000-0000-000015000000}"/>
    <cellStyle name="Normál_UJnevibeszhozTABLATERVEKbehajtasMATICSNEtol2005jun7" xfId="15" xr:uid="{00000000-0005-0000-0000-000016000000}"/>
    <cellStyle name="Normál_UJnevibeszhozTABLATERVEKjogiBALAZSNEtol2005jun6" xfId="13" xr:uid="{00000000-0005-0000-0000-000017000000}"/>
    <cellStyle name="Százalék 2" xfId="12" xr:uid="{00000000-0005-0000-0000-000018000000}"/>
    <cellStyle name="Százalék 3" xfId="22" xr:uid="{00000000-0005-0000-0000-00001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customXml" Target="../customXml/item1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calcChain" Target="calcChain.xml"/><Relationship Id="rId30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~1\u001436\LOCALS~1\Temp\C.Lotus.Notes.Data\EXCEL5\ASZatfogo2005ben\atadottKITOLTOTTtanusitvanyok27tol46ig2005nov17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u001031/LOCALS~1/Temp/C.Lotus.Notes.Data/DOCUME~1/u001436/LOCALS~1/Temp/C.Lotus.Notes.Data/EXCEL5/2005/letszam2005/2005-eves/BRS-2005dec31xls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zfs32\local$\DOCUME~1\u001031\LOCALS~1\Temp\C.Lotus.Notes.Data\DOCUME~1\u001436\LOCALS~1\Temp\C.Lotus.Notes.Data\EXCEL5\2005\letszam2005\2005-eves\BRS-2005dec31xl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~1\u000695\LOCALS~1\Temp\C.Lotus.Notes.Data\hatteranyagELNOKnek2005dec15iigertreKEPEI2005dec15.XLS" TargetMode="External"/></Relationships>
</file>

<file path=xl/externalLinks/_rels/externalLink13.xml.rels><?xml version="1.0" encoding="UTF-8" standalone="yes"?>
<Relationships xmlns="http://schemas.openxmlformats.org/package/2006/relationships"><Relationship Id="rId2" Type="http://schemas.microsoft.com/office/2019/04/relationships/externalLinkLongPath" Target="/Munka/1_apeh_osszefoglalo_infok/0_NAV_APEH_beszamolok/2014/01_negyedev/T&#225;bl&#225;k/munkaanyag/DOCUME~1/u000695/LOCALS~1/Temp/C.Lotus.Notes.Data/hatteranyagELNOKnek2005dec15iigertreKEPEI2005dec15.XLS?2D61DD93" TargetMode="External"/><Relationship Id="rId1" Type="http://schemas.openxmlformats.org/officeDocument/2006/relationships/externalLinkPath" Target="file:///\\2D61DD93\hatteranyagELNOKnek2005dec15iigertreKEPEI2005dec15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Igazgatosag\Vegyes52\Virtablak\VIR01100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u001031/LOCALS~1/Temp/C.Lotus.Notes.Data/DOCUME~1/u001436/LOCALS~1/Temp/C.Lotus.Notes.Data/EXCEL5/ASZatfogo2005ben/atadottKITOLTOTTtanusitvanyok27tol46ig2005nov17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zfs32\local$\DOCUME~1\u001031\LOCALS~1\Temp\C.Lotus.Notes.Data\DOCUME~1\u001436\LOCALS~1\Temp\C.Lotus.Notes.Data\EXCEL5\ASZatfogo2005ben\atadottKITOLTOTTtanusitvanyok27tol46ig2005nov17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Munka\BESZAMOLO\2008\Fook\02nev\Humpol\BR-S08063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Munka/1_apeh_osszefoglalo_infok/0_NAV_APEH_beszamolok/2014/01_negyedev/T&#225;bl&#225;k/munkaanyag/Munka/BESZAMOLO/2008/Fook/02nev/Humpol/BR-S080630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Xls\1999\ZARASOK\OKTOBER\BEF991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u001436/LOCALS~1/Temp/C.Lotus.Notes.Data/EXCEL5/ASZatfogo2005ben/atadottKITOLTOTTtanusitvanyok27tol46ig2005nov17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zfs32\local$\Munka\xls\EXCEL5\2005\letszam2005\2005-eves\BRS-2005dec31xls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Munka/1_apeh_osszefoglalo_infok/0_NAV_APEH_beszamolok/2014/01_negyedev/T&#225;bl&#225;k/munkaanyag/DOCUME~1/u001436/LOCALS~1/Temp/C.Lotus.Notes.Data/BR-S081231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zfs32\local$\Posta\u232225_Kopcso\FVF\DOCUME~1\u001031\LOCALS~1\Temp\C.Lotus.Notes.Data\DOCUME~1\u001436\LOCALS~1\Temp\C.Lotus.Notes.Data\EXCEL5\ASZatfogo2005ben\atadottKITOLTOTTtanusitvanyok27tol46ig2005nov17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BESZAMOLO\2021\3_2021%20I_III%20n&#233;v\T&#225;bl&#225;zatok\NAV_2021.I-III.n&#233;v_tev_t&#225;bl&#225;k%20h&#225;tral&#233;k%20m&#243;dos&#237;tva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~1\u001436\LOCALS~1\Temp\C.Lotus.Notes.Data\EXCEL5\2005\letszam2005\2005-eves\BRS-2005dec31xls.xls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microsoft.com/office/2019/04/relationships/externalLinkLongPath" Target="/Munka/1_apeh_osszefoglalo_infok/0_NAV_APEH_beszamolok/2014/01_negyedev/T&#225;bl&#225;k/munkaanyag/DOCUME~1/u001436/LOCALS~1/Temp/C.Lotus.Notes.Data/EXCEL5/2005/letszam2005/2005-eves/BRS-2005dec31xls.xls?2C9E2C08" TargetMode="External"/><Relationship Id="rId1" Type="http://schemas.openxmlformats.org/officeDocument/2006/relationships/externalLinkPath" Target="file:///\\2C9E2C08\BRS-2005dec31xls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zfs32\local$\DOCUME~1\u001436\LOCALS~1\Temp\C.Lotus.Notes.Data\EXCEL5\ASZatfogo2005ben\atadottKITOLTOTTtanusitvanyok27tol46ig2005nov17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APEH\Kozpont\Vegyes52\Virtablak\VIR00222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Xls\1999\ZARASOK\Augusztus\Befolyt999808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Munka/1_apeh_osszefoglalo_infok/0_NAV_APEH_beszamolok/2014/01_negyedev/T&#225;bl&#225;k/munkaanyag/Xls/1999/ZARASOK/Augusztus/Befolyt99980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7. a.tanusítvány 2000"/>
      <sheetName val="27. b.tanusítvány 2001"/>
      <sheetName val="27. c.tanusítvány 2002"/>
      <sheetName val="27. d.tanusítvány 2003"/>
      <sheetName val="27. e.tanusítvány 2004"/>
      <sheetName val="28. a.tanusítvány 2000"/>
      <sheetName val="28. b.tanusitvány 2001"/>
      <sheetName val="28. c.tanusítvány 2002"/>
      <sheetName val="28. d.tanusítvány 2003"/>
      <sheetName val="28. e.tanusítvány 2004"/>
      <sheetName val="29a.tan. 2000"/>
      <sheetName val="29b.tan. 2001"/>
      <sheetName val="29c.tan. 2002"/>
      <sheetName val="29d.tan. 2003"/>
      <sheetName val="29e.tan. 2004"/>
      <sheetName val="30a.tan 2000"/>
      <sheetName val="30b.tan. 2001"/>
      <sheetName val="30c.tan. 2002"/>
      <sheetName val="30d.tan. 2003"/>
      <sheetName val="30e.tan 2004"/>
      <sheetName val="31.tanusítvány 2000-2004"/>
      <sheetName val="32a.tan. 2000"/>
      <sheetName val="32b.tan. 2001"/>
      <sheetName val="32c.tan. 2002 kitöltött"/>
      <sheetName val="32d.tan. 2003kitöltött"/>
      <sheetName val="32e.tan. 2004 kitöltött"/>
      <sheetName val="33.tanbevÉShatralék2000-2004"/>
      <sheetName val="34.tanusítvány engedm.2001"/>
      <sheetName val="35.tanusítvány eng.2002-4"/>
      <sheetName val="36.tan. eng.áll.kez.bev.köv. "/>
      <sheetName val="37.tan. techn.megsz.2001-"/>
      <sheetName val="38.tanusítvány lemond.köv.2004"/>
      <sheetName val="39a.tan. inf.létszám.2000"/>
      <sheetName val="39b.tan inf.létsz.2001"/>
      <sheetName val="39c.tan. inf.létsz. 2002"/>
      <sheetName val="39d.tan. inf.létsz. 2003"/>
      <sheetName val="39. e tan. inf. létszámtól"/>
      <sheetName val="40. sz. tanúsítvány Pénzügy"/>
      <sheetName val="41.tanúsítvány inf eszköz év"/>
      <sheetName val="42. sz a (2000.) tan."/>
      <sheetName val="42. sz. b (2001.) tan."/>
      <sheetName val="42. sz. c (2002.) tan."/>
      <sheetName val="42. sz. d (2003.) tan."/>
      <sheetName val="42. sz. e (2004.) tan."/>
      <sheetName val="43. sz. t. 2000"/>
      <sheetName val="43. sz. t. 2001"/>
      <sheetName val="43. sz. t. 2002"/>
      <sheetName val="43. sz. t. 2003"/>
      <sheetName val="43. sz. t. 2004"/>
      <sheetName val="43. sz. t. 2005"/>
      <sheetName val="44. sz. tanúsítvány "/>
      <sheetName val="45. sz. (a-f) tanúsítván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sítő"/>
      <sheetName val="Ritának1"/>
      <sheetName val="Ritának2"/>
      <sheetName val="Blokk-eng-05-12-31"/>
      <sheetName val="TABL-ENG_LSZ_blokkos"/>
      <sheetName val="TABL-DOLG_LSZ_blokkos"/>
      <sheetName val="TABL-DOLG_Revizor_blokkos képl"/>
      <sheetName val="Engedélyezett-Igként"/>
      <sheetName val="TABL-FLUKTUÁCIÓ_éves_érték"/>
      <sheetName val="Beszámolóhoz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sítő"/>
      <sheetName val="Ritának1"/>
      <sheetName val="Ritának2"/>
      <sheetName val="Blokk-eng-05-12-31"/>
      <sheetName val="TABL-ENG_LSZ_blokkos"/>
      <sheetName val="TABL-DOLG_LSZ_blokkos"/>
      <sheetName val="TABL-DOLG_Revizor_blokkos képl"/>
      <sheetName val="Engedélyezett-Igként"/>
      <sheetName val="TABL-FLUKTUÁCIÓ_éves_érték"/>
      <sheetName val="Beszámolóhoz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vallások"/>
      <sheetName val="önadózáson kív.bev."/>
      <sheetName val="ellenőrzési kapacitás"/>
      <sheetName val="büntetőfelj."/>
    </sheetNames>
    <sheetDataSet>
      <sheetData sheetId="0"/>
      <sheetData sheetId="1"/>
      <sheetData sheetId="2"/>
      <sheetData sheetId="3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vallások"/>
      <sheetName val="önadózáson kív.bev."/>
      <sheetName val="ellenőrzési kapacitás"/>
      <sheetName val="büntetőfelj.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.011-00-50"/>
      <sheetName val="V.011-00-51"/>
      <sheetName val="V.011-00-52"/>
      <sheetName val="V.011-00-53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7. a.tanusítvány 2000"/>
      <sheetName val="27. b.tanusítvány 2001"/>
      <sheetName val="27. c.tanusítvány 2002"/>
      <sheetName val="27. d.tanusítvány 2003"/>
      <sheetName val="27. e.tanusítvány 2004"/>
      <sheetName val="28. a.tanusítvány 2000"/>
      <sheetName val="28. b.tanusitvány 2001"/>
      <sheetName val="28. c.tanusítvány 2002"/>
      <sheetName val="28. d.tanusítvány 2003"/>
      <sheetName val="28. e.tanusítvány 2004"/>
      <sheetName val="29a.tan. 2000"/>
      <sheetName val="29b.tan. 2001"/>
      <sheetName val="29c.tan. 2002"/>
      <sheetName val="29d.tan. 2003"/>
      <sheetName val="29e.tan. 2004"/>
      <sheetName val="30a.tan 2000"/>
      <sheetName val="30b.tan. 2001"/>
      <sheetName val="30c.tan. 2002"/>
      <sheetName val="30d.tan. 2003"/>
      <sheetName val="30e.tan 2004"/>
      <sheetName val="31.tanusítvány 2000-2004"/>
      <sheetName val="32a.tan. 2000"/>
      <sheetName val="32b.tan. 2001"/>
      <sheetName val="32c.tan. 2002 kitöltött"/>
      <sheetName val="32d.tan. 2003kitöltött"/>
      <sheetName val="32e.tan. 2004 kitöltött"/>
      <sheetName val="33.tanbevÉShatralék2000-2004"/>
      <sheetName val="34.tanusítvány engedm.2001"/>
      <sheetName val="35.tanusítvány eng.2002-4"/>
      <sheetName val="36.tan. eng.áll.kez.bev.köv. "/>
      <sheetName val="37.tan. techn.megsz.2001-"/>
      <sheetName val="38.tanusítvány lemond.köv.2004"/>
      <sheetName val="39a.tan. inf.létszám.2000"/>
      <sheetName val="39b.tan inf.létsz.2001"/>
      <sheetName val="39c.tan. inf.létsz. 2002"/>
      <sheetName val="39d.tan. inf.létsz. 2003"/>
      <sheetName val="39. e tan. inf. létszámtól"/>
      <sheetName val="40. sz. tanúsítvány Pénzügy"/>
      <sheetName val="41.tanúsítvány inf eszköz év"/>
      <sheetName val="42. sz a (2000.) tan."/>
      <sheetName val="42. sz. b (2001.) tan."/>
      <sheetName val="42. sz. c (2002.) tan."/>
      <sheetName val="42. sz. d (2003.) tan."/>
      <sheetName val="42. sz. e (2004.) tan."/>
      <sheetName val="43. sz. t. 2000"/>
      <sheetName val="43. sz. t. 2001"/>
      <sheetName val="43. sz. t. 2002"/>
      <sheetName val="43. sz. t. 2003"/>
      <sheetName val="43. sz. t. 2004"/>
      <sheetName val="43. sz. t. 2005"/>
      <sheetName val="44. sz. tanúsítvány "/>
      <sheetName val="45. sz. (a-f) tanúsítván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7. a.tanusítvány 2000"/>
      <sheetName val="27. b.tanusítvány 2001"/>
      <sheetName val="27. c.tanusítvány 2002"/>
      <sheetName val="27. d.tanusítvány 2003"/>
      <sheetName val="27. e.tanusítvány 2004"/>
      <sheetName val="28. a.tanusítvány 2000"/>
      <sheetName val="28. b.tanusitvány 2001"/>
      <sheetName val="28. c.tanusítvány 2002"/>
      <sheetName val="28. d.tanusítvány 2003"/>
      <sheetName val="28. e.tanusítvány 2004"/>
      <sheetName val="29a.tan. 2000"/>
      <sheetName val="29b.tan. 2001"/>
      <sheetName val="29c.tan. 2002"/>
      <sheetName val="29d.tan. 2003"/>
      <sheetName val="29e.tan. 2004"/>
      <sheetName val="30a.tan 2000"/>
      <sheetName val="30b.tan. 2001"/>
      <sheetName val="30c.tan. 2002"/>
      <sheetName val="30d.tan. 2003"/>
      <sheetName val="30e.tan 2004"/>
      <sheetName val="31.tanusítvány 2000-2004"/>
      <sheetName val="32a.tan. 2000"/>
      <sheetName val="32b.tan. 2001"/>
      <sheetName val="32c.tan. 2002 kitöltött"/>
      <sheetName val="32d.tan. 2003kitöltött"/>
      <sheetName val="32e.tan. 2004 kitöltött"/>
      <sheetName val="33.tanbevÉShatralék2000-2004"/>
      <sheetName val="34.tanusítvány engedm.2001"/>
      <sheetName val="35.tanusítvány eng.2002-4"/>
      <sheetName val="36.tan. eng.áll.kez.bev.köv. "/>
      <sheetName val="37.tan. techn.megsz.2001-"/>
      <sheetName val="38.tanusítvány lemond.köv.2004"/>
      <sheetName val="39a.tan. inf.létszám.2000"/>
      <sheetName val="39b.tan inf.létsz.2001"/>
      <sheetName val="39c.tan. inf.létsz. 2002"/>
      <sheetName val="39d.tan. inf.létsz. 2003"/>
      <sheetName val="39. e tan. inf. létszámtól"/>
      <sheetName val="40. sz. tanúsítvány Pénzügy"/>
      <sheetName val="41.tanúsítvány inf eszköz év"/>
      <sheetName val="42. sz a (2000.) tan."/>
      <sheetName val="42. sz. b (2001.) tan."/>
      <sheetName val="42. sz. c (2002.) tan."/>
      <sheetName val="42. sz. d (2003.) tan."/>
      <sheetName val="42. sz. e (2004.) tan."/>
      <sheetName val="43. sz. t. 2000"/>
      <sheetName val="43. sz. t. 2001"/>
      <sheetName val="43. sz. t. 2002"/>
      <sheetName val="43. sz. t. 2003"/>
      <sheetName val="43. sz. t. 2004"/>
      <sheetName val="43. sz. t. 2005"/>
      <sheetName val="44. sz. tanúsítvány "/>
      <sheetName val="45. sz. (a-f) tanúsítván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sítő"/>
      <sheetName val="Ritának"/>
      <sheetName val="Szakter-eng-08-06-30"/>
      <sheetName val="Beszámolóhoz (1)"/>
      <sheetName val="Beszámolóhoz (2)"/>
      <sheetName val="TABL-ENG_LSZ_szakter (2)"/>
      <sheetName val="TABL-ENG_LSZ_szakter (3)"/>
      <sheetName val="TABL-DOLG_LSZ_szakter (2)"/>
      <sheetName val="TABL-DOLG_LSZ_szakter (3)"/>
      <sheetName val="TABL-DOLG_Revizor_szakter(2)"/>
      <sheetName val="TABL-Eng_Revizor_szakter(2)"/>
      <sheetName val="Engedélyezett-Igként"/>
      <sheetName val="Összesen (engedélyezett)"/>
      <sheetName val="Összesen (dolgozó)"/>
      <sheetName val="Tervezés-Elemzé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sítő"/>
      <sheetName val="Ritának"/>
      <sheetName val="Szakter-eng-08-06-30"/>
      <sheetName val="Beszámolóhoz (1)"/>
      <sheetName val="Beszámolóhoz (2)"/>
      <sheetName val="TABL-ENG_LSZ_szakter (2)"/>
      <sheetName val="TABL-ENG_LSZ_szakter (3)"/>
      <sheetName val="TABL-DOLG_LSZ_szakter (2)"/>
      <sheetName val="TABL-DOLG_LSZ_szakter (3)"/>
      <sheetName val="TABL-DOLG_Revizor_szakter(2)"/>
      <sheetName val="TABL-Eng_Revizor_szakter(2)"/>
      <sheetName val="Engedélyezett-Igként"/>
      <sheetName val="Összesen (engedélyezett)"/>
      <sheetName val="Összesen (dolgozó)"/>
      <sheetName val="Tervezés-Elemzé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iugrók"/>
      <sheetName val="összesen"/>
      <sheetName val="ellenőrzés idősora"/>
      <sheetName val="behajtás idősora"/>
      <sheetName val="átfedés"/>
      <sheetName val="Munka5"/>
      <sheetName val="Munka6"/>
      <sheetName val="Munka7"/>
      <sheetName val="Munka8"/>
      <sheetName val="Munka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7. a.tanusítvány 2000"/>
      <sheetName val="27. b.tanusítvány 2001"/>
      <sheetName val="27. c.tanusítvány 2002"/>
      <sheetName val="27. d.tanusítvány 2003"/>
      <sheetName val="27. e.tanusítvány 2004"/>
      <sheetName val="28. a.tanusítvány 2000"/>
      <sheetName val="28. b.tanusitvány 2001"/>
      <sheetName val="28. c.tanusítvány 2002"/>
      <sheetName val="28. d.tanusítvány 2003"/>
      <sheetName val="28. e.tanusítvány 2004"/>
      <sheetName val="29a.tan. 2000"/>
      <sheetName val="29b.tan. 2001"/>
      <sheetName val="29c.tan. 2002"/>
      <sheetName val="29d.tan. 2003"/>
      <sheetName val="29e.tan. 2004"/>
      <sheetName val="30a.tan 2000"/>
      <sheetName val="30b.tan. 2001"/>
      <sheetName val="30c.tan. 2002"/>
      <sheetName val="30d.tan. 2003"/>
      <sheetName val="30e.tan 2004"/>
      <sheetName val="31.tanusítvány 2000-2004"/>
      <sheetName val="32a.tan. 2000"/>
      <sheetName val="32b.tan. 2001"/>
      <sheetName val="32c.tan. 2002 kitöltött"/>
      <sheetName val="32d.tan. 2003kitöltött"/>
      <sheetName val="32e.tan. 2004 kitöltött"/>
      <sheetName val="33.tanbevÉShatralék2000-2004"/>
      <sheetName val="34.tanusítvány engedm.2001"/>
      <sheetName val="35.tanusítvány eng.2002-4"/>
      <sheetName val="36.tan. eng.áll.kez.bev.köv. "/>
      <sheetName val="37.tan. techn.megsz.2001-"/>
      <sheetName val="38.tanusítvány lemond.köv.2004"/>
      <sheetName val="39a.tan. inf.létszám.2000"/>
      <sheetName val="39b.tan inf.létsz.2001"/>
      <sheetName val="39c.tan. inf.létsz. 2002"/>
      <sheetName val="39d.tan. inf.létsz. 2003"/>
      <sheetName val="39. e tan. inf. létszámtól"/>
      <sheetName val="40. sz. tanúsítvány Pénzügy"/>
      <sheetName val="41.tanúsítvány inf eszköz év"/>
      <sheetName val="42. sz a (2000.) tan."/>
      <sheetName val="42. sz. b (2001.) tan."/>
      <sheetName val="42. sz. c (2002.) tan."/>
      <sheetName val="42. sz. d (2003.) tan."/>
      <sheetName val="42. sz. e (2004.) tan."/>
      <sheetName val="43. sz. t. 2000"/>
      <sheetName val="43. sz. t. 2001"/>
      <sheetName val="43. sz. t. 2002"/>
      <sheetName val="43. sz. t. 2003"/>
      <sheetName val="43. sz. t. 2004"/>
      <sheetName val="43. sz. t. 2005"/>
      <sheetName val="44. sz. tanúsítvány "/>
      <sheetName val="45. sz. (a-f) tanúsítván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sítő"/>
      <sheetName val="Ritának1"/>
      <sheetName val="Ritának2"/>
      <sheetName val="Blokk-eng-05-12-31"/>
      <sheetName val="TABL-ENG_LSZ_blokkos"/>
      <sheetName val="TABL-DOLG_LSZ_blokkos"/>
      <sheetName val="TABL-DOLG_Revizor_blokkos képl"/>
      <sheetName val="Engedélyezett-Igként"/>
      <sheetName val="TABL-FLUKTUÁCIÓ_éves_érték"/>
      <sheetName val="Beszámolóhoz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sítő"/>
      <sheetName val="Ritának"/>
      <sheetName val="Szakter-eng-aktuális-hó"/>
      <sheetName val="Beszámolóhoz (1)"/>
      <sheetName val="Beszámolóhoz (2)"/>
      <sheetName val="TABL-ENG_LSZ_szakter (2)"/>
      <sheetName val="TABL-ENG_LSZ_szakter (3)"/>
      <sheetName val="TABL-DOLG_LSZ_szakter (2)"/>
      <sheetName val="TABL-DOLG_LSZ_szakter (3)"/>
      <sheetName val="TABL-DOLG_Revizor_szakter(2)"/>
      <sheetName val="TABL-Eng_Revizor_szakter(2)"/>
      <sheetName val="Engedélyezett-Igként"/>
      <sheetName val="Összesen (engedélyezett)"/>
      <sheetName val="Összesen (dolgozó)"/>
      <sheetName val="Tervezés-Elemzé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7. a.tanusítvány 2000"/>
      <sheetName val="27. b.tanusítvány 2001"/>
      <sheetName val="27. c.tanusítvány 2002"/>
      <sheetName val="27. d.tanusítvány 2003"/>
      <sheetName val="27. e.tanusítvány 2004"/>
      <sheetName val="28. a.tanusítvány 2000"/>
      <sheetName val="28. b.tanusitvány 2001"/>
      <sheetName val="28. c.tanusítvány 2002"/>
      <sheetName val="28. d.tanusítvány 2003"/>
      <sheetName val="28. e.tanusítvány 2004"/>
      <sheetName val="29a.tan. 2000"/>
      <sheetName val="29b.tan. 2001"/>
      <sheetName val="29c.tan. 2002"/>
      <sheetName val="29d.tan. 2003"/>
      <sheetName val="29e.tan. 2004"/>
      <sheetName val="30a.tan 2000"/>
      <sheetName val="30b.tan. 2001"/>
      <sheetName val="30c.tan. 2002"/>
      <sheetName val="30d.tan. 2003"/>
      <sheetName val="30e.tan 2004"/>
      <sheetName val="31.tanusítvány 2000-2004"/>
      <sheetName val="32a.tan. 2000"/>
      <sheetName val="32b.tan. 2001"/>
      <sheetName val="32c.tan. 2002 kitöltött"/>
      <sheetName val="32d.tan. 2003kitöltött"/>
      <sheetName val="32e.tan. 2004 kitöltött"/>
      <sheetName val="33.tanbevÉShatralék2000-2004"/>
      <sheetName val="34.tanusítvány engedm.2001"/>
      <sheetName val="35.tanusítvány eng.2002-4"/>
      <sheetName val="36.tan. eng.áll.kez.bev.köv. "/>
      <sheetName val="37.tan. techn.megsz.2001-"/>
      <sheetName val="38.tanusítvány lemond.köv.2004"/>
      <sheetName val="39a.tan. inf.létszám.2000"/>
      <sheetName val="39b.tan inf.létsz.2001"/>
      <sheetName val="39c.tan. inf.létsz. 2002"/>
      <sheetName val="39d.tan. inf.létsz. 2003"/>
      <sheetName val="39. e tan. inf. létszámtól"/>
      <sheetName val="40. sz. tanúsítvány Pénzügy"/>
      <sheetName val="41.tanúsítvány inf eszköz év"/>
      <sheetName val="42. sz a (2000.) tan."/>
      <sheetName val="42. sz. b (2001.) tan."/>
      <sheetName val="42. sz. c (2002.) tan."/>
      <sheetName val="42. sz. d (2003.) tan."/>
      <sheetName val="42. sz. e (2004.) tan."/>
      <sheetName val="43. sz. t. 2000"/>
      <sheetName val="43. sz. t. 2001"/>
      <sheetName val="43. sz. t. 2002"/>
      <sheetName val="43. sz. t. 2003"/>
      <sheetName val="43. sz. t. 2004"/>
      <sheetName val="43. sz. t. 2005"/>
      <sheetName val="44. sz. tanúsítvány "/>
      <sheetName val="45. sz. (a-f) tanúsítván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áblák címjegyzéke"/>
      <sheetName val="1.nettó bevétel - támogatás"/>
      <sheetName val="2.behajtás-végrehajtás"/>
      <sheetName val="3. elektr.árverések"/>
      <sheetName val="4. összes hátralék összege"/>
      <sheetName val="5. összes hátralék-ok dbszá"/>
      <sheetName val="6 .Műk hátralék összege ig-ként"/>
      <sheetName val="7.Műk hátr-ok száma ig-ként"/>
      <sheetName val="8.köztartozás"/>
      <sheetName val="9. Tájékoztatás"/>
      <sheetName val="10.adósz.alanyok"/>
      <sheetName val="11. Jövedéki_érvényes eng."/>
      <sheetName val="12. Ügyféltájékoztatás "/>
      <sheetName val="13. Ügyfélszolg."/>
      <sheetName val="14.Bevallások"/>
      <sheetName val="15. Jövedéki bevallások"/>
      <sheetName val="16. Vámeljárások"/>
      <sheetName val="17.Fiz. kedvezmény"/>
      <sheetName val="18.rendszerek döntései"/>
      <sheetName val="19. Adószakmai ellenőrzések"/>
      <sheetName val="20. Ellenőrzési szakterület"/>
      <sheetName val="21. Jövedéki adóellenőrz.jogs. "/>
      <sheetName val="22. Jövedéki_lefoglalások"/>
      <sheetName val="23. Vám_áruáteng.ell."/>
      <sheetName val="24. Reg.adó eljárás"/>
      <sheetName val="25. Rendészet"/>
      <sheetName val="26. EKAER"/>
      <sheetName val="27. Felszámolás"/>
      <sheetName val="28. Elsőfokú érdemi döntések"/>
      <sheetName val="29. Büntetőfeljelentések"/>
      <sheetName val="30. Nyomozások"/>
      <sheetName val="31. Fellebb. jogorvoslat"/>
      <sheetName val="32. Közig.perek "/>
      <sheetName val="33. Felülvizsg.perek"/>
      <sheetName val="34. Vezetői jogorvoslat"/>
      <sheetName val="35. Ell.határidőhossz."/>
      <sheetName val="36. Polg.perek "/>
      <sheetName val="37. Iratforgalom"/>
      <sheetName val="38. NAV létszám"/>
      <sheetName val="39. Képzé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sítő"/>
      <sheetName val="Ritának1"/>
      <sheetName val="Ritának2"/>
      <sheetName val="Blokk-eng-05-12-31"/>
      <sheetName val="TABL-ENG_LSZ_blokkos"/>
      <sheetName val="TABL-DOLG_LSZ_blokkos"/>
      <sheetName val="TABL-DOLG_Revizor_blokkos képl"/>
      <sheetName val="Engedélyezett-Igként"/>
      <sheetName val="TABL-FLUKTUÁCIÓ_éves_érték"/>
      <sheetName val="Beszámolóhoz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sítő"/>
      <sheetName val="Ritának1"/>
      <sheetName val="Ritának2"/>
      <sheetName val="Blokk-eng-05-12-31"/>
      <sheetName val="TABL-ENG_LSZ_blokkos"/>
      <sheetName val="TABL-DOLG_LSZ_blokkos"/>
      <sheetName val="TABL-DOLG_Revizor_blokkos képl"/>
      <sheetName val="Engedélyezett-Igként"/>
      <sheetName val="TABL-FLUKTUÁCIÓ_éves_érték"/>
      <sheetName val="Beszámolóhoz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7. a.tanusítvány 2000"/>
      <sheetName val="27. b.tanusítvány 2001"/>
      <sheetName val="27. c.tanusítvány 2002"/>
      <sheetName val="27. d.tanusítvány 2003"/>
      <sheetName val="27. e.tanusítvány 2004"/>
      <sheetName val="28. a.tanusítvány 2000"/>
      <sheetName val="28. b.tanusitvány 2001"/>
      <sheetName val="28. c.tanusítvány 2002"/>
      <sheetName val="28. d.tanusítvány 2003"/>
      <sheetName val="28. e.tanusítvány 2004"/>
      <sheetName val="29a.tan. 2000"/>
      <sheetName val="29b.tan. 2001"/>
      <sheetName val="29c.tan. 2002"/>
      <sheetName val="29d.tan. 2003"/>
      <sheetName val="29e.tan. 2004"/>
      <sheetName val="30a.tan 2000"/>
      <sheetName val="30b.tan. 2001"/>
      <sheetName val="30c.tan. 2002"/>
      <sheetName val="30d.tan. 2003"/>
      <sheetName val="30e.tan 2004"/>
      <sheetName val="31.tanusítvány 2000-2004"/>
      <sheetName val="32a.tan. 2000"/>
      <sheetName val="32b.tan. 2001"/>
      <sheetName val="32c.tan. 2002 kitöltött"/>
      <sheetName val="32d.tan. 2003kitöltött"/>
      <sheetName val="32e.tan. 2004 kitöltött"/>
      <sheetName val="33.tanbevÉShatralék2000-2004"/>
      <sheetName val="34.tanusítvány engedm.2001"/>
      <sheetName val="35.tanusítvány eng.2002-4"/>
      <sheetName val="36.tan. eng.áll.kez.bev.köv. "/>
      <sheetName val="37.tan. techn.megsz.2001-"/>
      <sheetName val="38.tanusítvány lemond.köv.2004"/>
      <sheetName val="39a.tan. inf.létszám.2000"/>
      <sheetName val="39b.tan inf.létsz.2001"/>
      <sheetName val="39c.tan. inf.létsz. 2002"/>
      <sheetName val="39d.tan. inf.létsz. 2003"/>
      <sheetName val="39. e tan. inf. létszámtól"/>
      <sheetName val="40. sz. tanúsítvány Pénzügy"/>
      <sheetName val="41.tanúsítvány inf eszköz év"/>
      <sheetName val="42. sz a (2000.) tan."/>
      <sheetName val="42. sz. b (2001.) tan."/>
      <sheetName val="42. sz. c (2002.) tan."/>
      <sheetName val="42. sz. d (2003.) tan."/>
      <sheetName val="42. sz. e (2004.) tan."/>
      <sheetName val="43. sz. t. 2000"/>
      <sheetName val="43. sz. t. 2001"/>
      <sheetName val="43. sz. t. 2002"/>
      <sheetName val="43. sz. t. 2003"/>
      <sheetName val="43. sz. t. 2004"/>
      <sheetName val="43. sz. t. 2005"/>
      <sheetName val="44. sz. tanúsítvány "/>
      <sheetName val="45. sz. (a-f) tanúsítván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.002-22-30"/>
      <sheetName val="V.002-22-36"/>
      <sheetName val="V.002-22-35"/>
      <sheetName val="V.002-22-4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unka 1"/>
      <sheetName val="Munka 2"/>
    </sheetNames>
    <sheetDataSet>
      <sheetData sheetId="0"/>
      <sheetData sheetId="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unka 1"/>
      <sheetName val="Munka 2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B1:P35"/>
  <sheetViews>
    <sheetView tabSelected="1" zoomScale="80" zoomScaleNormal="80" workbookViewId="0">
      <selection activeCell="B4" sqref="B4:N4"/>
    </sheetView>
  </sheetViews>
  <sheetFormatPr defaultColWidth="8" defaultRowHeight="15"/>
  <cols>
    <col min="1" max="1" width="1.875" style="1" customWidth="1"/>
    <col min="2" max="2" width="32" style="1" bestFit="1" customWidth="1"/>
    <col min="3" max="3" width="12.625" style="1" customWidth="1"/>
    <col min="4" max="4" width="13.125" style="1" customWidth="1"/>
    <col min="5" max="5" width="12.375" style="1" customWidth="1"/>
    <col min="6" max="6" width="13.25" style="1" customWidth="1"/>
    <col min="7" max="7" width="11.5" style="1" customWidth="1"/>
    <col min="8" max="8" width="11.125" style="1" customWidth="1"/>
    <col min="9" max="9" width="11.625" style="1" customWidth="1"/>
    <col min="10" max="11" width="10.375" style="1" customWidth="1"/>
    <col min="12" max="12" width="9.75" style="1" customWidth="1"/>
    <col min="13" max="13" width="11.75" style="1" customWidth="1"/>
    <col min="14" max="14" width="10.5" style="1" customWidth="1"/>
    <col min="15" max="256" width="8" style="1"/>
    <col min="257" max="257" width="1.875" style="1" customWidth="1"/>
    <col min="258" max="258" width="32" style="1" bestFit="1" customWidth="1"/>
    <col min="259" max="259" width="12.625" style="1" customWidth="1"/>
    <col min="260" max="261" width="12.375" style="1" customWidth="1"/>
    <col min="262" max="262" width="13.25" style="1" customWidth="1"/>
    <col min="263" max="263" width="11.5" style="1" customWidth="1"/>
    <col min="264" max="264" width="11.125" style="1" customWidth="1"/>
    <col min="265" max="265" width="11.625" style="1" customWidth="1"/>
    <col min="266" max="267" width="10.375" style="1" customWidth="1"/>
    <col min="268" max="268" width="9.75" style="1" customWidth="1"/>
    <col min="269" max="269" width="11.75" style="1" customWidth="1"/>
    <col min="270" max="270" width="10.5" style="1" customWidth="1"/>
    <col min="271" max="512" width="8" style="1"/>
    <col min="513" max="513" width="1.875" style="1" customWidth="1"/>
    <col min="514" max="514" width="32" style="1" bestFit="1" customWidth="1"/>
    <col min="515" max="515" width="12.625" style="1" customWidth="1"/>
    <col min="516" max="517" width="12.375" style="1" customWidth="1"/>
    <col min="518" max="518" width="13.25" style="1" customWidth="1"/>
    <col min="519" max="519" width="11.5" style="1" customWidth="1"/>
    <col min="520" max="520" width="11.125" style="1" customWidth="1"/>
    <col min="521" max="521" width="11.625" style="1" customWidth="1"/>
    <col min="522" max="523" width="10.375" style="1" customWidth="1"/>
    <col min="524" max="524" width="9.75" style="1" customWidth="1"/>
    <col min="525" max="525" width="11.75" style="1" customWidth="1"/>
    <col min="526" max="526" width="10.5" style="1" customWidth="1"/>
    <col min="527" max="768" width="8" style="1"/>
    <col min="769" max="769" width="1.875" style="1" customWidth="1"/>
    <col min="770" max="770" width="32" style="1" bestFit="1" customWidth="1"/>
    <col min="771" max="771" width="12.625" style="1" customWidth="1"/>
    <col min="772" max="773" width="12.375" style="1" customWidth="1"/>
    <col min="774" max="774" width="13.25" style="1" customWidth="1"/>
    <col min="775" max="775" width="11.5" style="1" customWidth="1"/>
    <col min="776" max="776" width="11.125" style="1" customWidth="1"/>
    <col min="777" max="777" width="11.625" style="1" customWidth="1"/>
    <col min="778" max="779" width="10.375" style="1" customWidth="1"/>
    <col min="780" max="780" width="9.75" style="1" customWidth="1"/>
    <col min="781" max="781" width="11.75" style="1" customWidth="1"/>
    <col min="782" max="782" width="10.5" style="1" customWidth="1"/>
    <col min="783" max="1024" width="8" style="1"/>
    <col min="1025" max="1025" width="1.875" style="1" customWidth="1"/>
    <col min="1026" max="1026" width="32" style="1" bestFit="1" customWidth="1"/>
    <col min="1027" max="1027" width="12.625" style="1" customWidth="1"/>
    <col min="1028" max="1029" width="12.375" style="1" customWidth="1"/>
    <col min="1030" max="1030" width="13.25" style="1" customWidth="1"/>
    <col min="1031" max="1031" width="11.5" style="1" customWidth="1"/>
    <col min="1032" max="1032" width="11.125" style="1" customWidth="1"/>
    <col min="1033" max="1033" width="11.625" style="1" customWidth="1"/>
    <col min="1034" max="1035" width="10.375" style="1" customWidth="1"/>
    <col min="1036" max="1036" width="9.75" style="1" customWidth="1"/>
    <col min="1037" max="1037" width="11.75" style="1" customWidth="1"/>
    <col min="1038" max="1038" width="10.5" style="1" customWidth="1"/>
    <col min="1039" max="1280" width="8" style="1"/>
    <col min="1281" max="1281" width="1.875" style="1" customWidth="1"/>
    <col min="1282" max="1282" width="32" style="1" bestFit="1" customWidth="1"/>
    <col min="1283" max="1283" width="12.625" style="1" customWidth="1"/>
    <col min="1284" max="1285" width="12.375" style="1" customWidth="1"/>
    <col min="1286" max="1286" width="13.25" style="1" customWidth="1"/>
    <col min="1287" max="1287" width="11.5" style="1" customWidth="1"/>
    <col min="1288" max="1288" width="11.125" style="1" customWidth="1"/>
    <col min="1289" max="1289" width="11.625" style="1" customWidth="1"/>
    <col min="1290" max="1291" width="10.375" style="1" customWidth="1"/>
    <col min="1292" max="1292" width="9.75" style="1" customWidth="1"/>
    <col min="1293" max="1293" width="11.75" style="1" customWidth="1"/>
    <col min="1294" max="1294" width="10.5" style="1" customWidth="1"/>
    <col min="1295" max="1536" width="8" style="1"/>
    <col min="1537" max="1537" width="1.875" style="1" customWidth="1"/>
    <col min="1538" max="1538" width="32" style="1" bestFit="1" customWidth="1"/>
    <col min="1539" max="1539" width="12.625" style="1" customWidth="1"/>
    <col min="1540" max="1541" width="12.375" style="1" customWidth="1"/>
    <col min="1542" max="1542" width="13.25" style="1" customWidth="1"/>
    <col min="1543" max="1543" width="11.5" style="1" customWidth="1"/>
    <col min="1544" max="1544" width="11.125" style="1" customWidth="1"/>
    <col min="1545" max="1545" width="11.625" style="1" customWidth="1"/>
    <col min="1546" max="1547" width="10.375" style="1" customWidth="1"/>
    <col min="1548" max="1548" width="9.75" style="1" customWidth="1"/>
    <col min="1549" max="1549" width="11.75" style="1" customWidth="1"/>
    <col min="1550" max="1550" width="10.5" style="1" customWidth="1"/>
    <col min="1551" max="1792" width="8" style="1"/>
    <col min="1793" max="1793" width="1.875" style="1" customWidth="1"/>
    <col min="1794" max="1794" width="32" style="1" bestFit="1" customWidth="1"/>
    <col min="1795" max="1795" width="12.625" style="1" customWidth="1"/>
    <col min="1796" max="1797" width="12.375" style="1" customWidth="1"/>
    <col min="1798" max="1798" width="13.25" style="1" customWidth="1"/>
    <col min="1799" max="1799" width="11.5" style="1" customWidth="1"/>
    <col min="1800" max="1800" width="11.125" style="1" customWidth="1"/>
    <col min="1801" max="1801" width="11.625" style="1" customWidth="1"/>
    <col min="1802" max="1803" width="10.375" style="1" customWidth="1"/>
    <col min="1804" max="1804" width="9.75" style="1" customWidth="1"/>
    <col min="1805" max="1805" width="11.75" style="1" customWidth="1"/>
    <col min="1806" max="1806" width="10.5" style="1" customWidth="1"/>
    <col min="1807" max="2048" width="8" style="1"/>
    <col min="2049" max="2049" width="1.875" style="1" customWidth="1"/>
    <col min="2050" max="2050" width="32" style="1" bestFit="1" customWidth="1"/>
    <col min="2051" max="2051" width="12.625" style="1" customWidth="1"/>
    <col min="2052" max="2053" width="12.375" style="1" customWidth="1"/>
    <col min="2054" max="2054" width="13.25" style="1" customWidth="1"/>
    <col min="2055" max="2055" width="11.5" style="1" customWidth="1"/>
    <col min="2056" max="2056" width="11.125" style="1" customWidth="1"/>
    <col min="2057" max="2057" width="11.625" style="1" customWidth="1"/>
    <col min="2058" max="2059" width="10.375" style="1" customWidth="1"/>
    <col min="2060" max="2060" width="9.75" style="1" customWidth="1"/>
    <col min="2061" max="2061" width="11.75" style="1" customWidth="1"/>
    <col min="2062" max="2062" width="10.5" style="1" customWidth="1"/>
    <col min="2063" max="2304" width="8" style="1"/>
    <col min="2305" max="2305" width="1.875" style="1" customWidth="1"/>
    <col min="2306" max="2306" width="32" style="1" bestFit="1" customWidth="1"/>
    <col min="2307" max="2307" width="12.625" style="1" customWidth="1"/>
    <col min="2308" max="2309" width="12.375" style="1" customWidth="1"/>
    <col min="2310" max="2310" width="13.25" style="1" customWidth="1"/>
    <col min="2311" max="2311" width="11.5" style="1" customWidth="1"/>
    <col min="2312" max="2312" width="11.125" style="1" customWidth="1"/>
    <col min="2313" max="2313" width="11.625" style="1" customWidth="1"/>
    <col min="2314" max="2315" width="10.375" style="1" customWidth="1"/>
    <col min="2316" max="2316" width="9.75" style="1" customWidth="1"/>
    <col min="2317" max="2317" width="11.75" style="1" customWidth="1"/>
    <col min="2318" max="2318" width="10.5" style="1" customWidth="1"/>
    <col min="2319" max="2560" width="8" style="1"/>
    <col min="2561" max="2561" width="1.875" style="1" customWidth="1"/>
    <col min="2562" max="2562" width="32" style="1" bestFit="1" customWidth="1"/>
    <col min="2563" max="2563" width="12.625" style="1" customWidth="1"/>
    <col min="2564" max="2565" width="12.375" style="1" customWidth="1"/>
    <col min="2566" max="2566" width="13.25" style="1" customWidth="1"/>
    <col min="2567" max="2567" width="11.5" style="1" customWidth="1"/>
    <col min="2568" max="2568" width="11.125" style="1" customWidth="1"/>
    <col min="2569" max="2569" width="11.625" style="1" customWidth="1"/>
    <col min="2570" max="2571" width="10.375" style="1" customWidth="1"/>
    <col min="2572" max="2572" width="9.75" style="1" customWidth="1"/>
    <col min="2573" max="2573" width="11.75" style="1" customWidth="1"/>
    <col min="2574" max="2574" width="10.5" style="1" customWidth="1"/>
    <col min="2575" max="2816" width="8" style="1"/>
    <col min="2817" max="2817" width="1.875" style="1" customWidth="1"/>
    <col min="2818" max="2818" width="32" style="1" bestFit="1" customWidth="1"/>
    <col min="2819" max="2819" width="12.625" style="1" customWidth="1"/>
    <col min="2820" max="2821" width="12.375" style="1" customWidth="1"/>
    <col min="2822" max="2822" width="13.25" style="1" customWidth="1"/>
    <col min="2823" max="2823" width="11.5" style="1" customWidth="1"/>
    <col min="2824" max="2824" width="11.125" style="1" customWidth="1"/>
    <col min="2825" max="2825" width="11.625" style="1" customWidth="1"/>
    <col min="2826" max="2827" width="10.375" style="1" customWidth="1"/>
    <col min="2828" max="2828" width="9.75" style="1" customWidth="1"/>
    <col min="2829" max="2829" width="11.75" style="1" customWidth="1"/>
    <col min="2830" max="2830" width="10.5" style="1" customWidth="1"/>
    <col min="2831" max="3072" width="8" style="1"/>
    <col min="3073" max="3073" width="1.875" style="1" customWidth="1"/>
    <col min="3074" max="3074" width="32" style="1" bestFit="1" customWidth="1"/>
    <col min="3075" max="3075" width="12.625" style="1" customWidth="1"/>
    <col min="3076" max="3077" width="12.375" style="1" customWidth="1"/>
    <col min="3078" max="3078" width="13.25" style="1" customWidth="1"/>
    <col min="3079" max="3079" width="11.5" style="1" customWidth="1"/>
    <col min="3080" max="3080" width="11.125" style="1" customWidth="1"/>
    <col min="3081" max="3081" width="11.625" style="1" customWidth="1"/>
    <col min="3082" max="3083" width="10.375" style="1" customWidth="1"/>
    <col min="3084" max="3084" width="9.75" style="1" customWidth="1"/>
    <col min="3085" max="3085" width="11.75" style="1" customWidth="1"/>
    <col min="3086" max="3086" width="10.5" style="1" customWidth="1"/>
    <col min="3087" max="3328" width="8" style="1"/>
    <col min="3329" max="3329" width="1.875" style="1" customWidth="1"/>
    <col min="3330" max="3330" width="32" style="1" bestFit="1" customWidth="1"/>
    <col min="3331" max="3331" width="12.625" style="1" customWidth="1"/>
    <col min="3332" max="3333" width="12.375" style="1" customWidth="1"/>
    <col min="3334" max="3334" width="13.25" style="1" customWidth="1"/>
    <col min="3335" max="3335" width="11.5" style="1" customWidth="1"/>
    <col min="3336" max="3336" width="11.125" style="1" customWidth="1"/>
    <col min="3337" max="3337" width="11.625" style="1" customWidth="1"/>
    <col min="3338" max="3339" width="10.375" style="1" customWidth="1"/>
    <col min="3340" max="3340" width="9.75" style="1" customWidth="1"/>
    <col min="3341" max="3341" width="11.75" style="1" customWidth="1"/>
    <col min="3342" max="3342" width="10.5" style="1" customWidth="1"/>
    <col min="3343" max="3584" width="8" style="1"/>
    <col min="3585" max="3585" width="1.875" style="1" customWidth="1"/>
    <col min="3586" max="3586" width="32" style="1" bestFit="1" customWidth="1"/>
    <col min="3587" max="3587" width="12.625" style="1" customWidth="1"/>
    <col min="3588" max="3589" width="12.375" style="1" customWidth="1"/>
    <col min="3590" max="3590" width="13.25" style="1" customWidth="1"/>
    <col min="3591" max="3591" width="11.5" style="1" customWidth="1"/>
    <col min="3592" max="3592" width="11.125" style="1" customWidth="1"/>
    <col min="3593" max="3593" width="11.625" style="1" customWidth="1"/>
    <col min="3594" max="3595" width="10.375" style="1" customWidth="1"/>
    <col min="3596" max="3596" width="9.75" style="1" customWidth="1"/>
    <col min="3597" max="3597" width="11.75" style="1" customWidth="1"/>
    <col min="3598" max="3598" width="10.5" style="1" customWidth="1"/>
    <col min="3599" max="3840" width="8" style="1"/>
    <col min="3841" max="3841" width="1.875" style="1" customWidth="1"/>
    <col min="3842" max="3842" width="32" style="1" bestFit="1" customWidth="1"/>
    <col min="3843" max="3843" width="12.625" style="1" customWidth="1"/>
    <col min="3844" max="3845" width="12.375" style="1" customWidth="1"/>
    <col min="3846" max="3846" width="13.25" style="1" customWidth="1"/>
    <col min="3847" max="3847" width="11.5" style="1" customWidth="1"/>
    <col min="3848" max="3848" width="11.125" style="1" customWidth="1"/>
    <col min="3849" max="3849" width="11.625" style="1" customWidth="1"/>
    <col min="3850" max="3851" width="10.375" style="1" customWidth="1"/>
    <col min="3852" max="3852" width="9.75" style="1" customWidth="1"/>
    <col min="3853" max="3853" width="11.75" style="1" customWidth="1"/>
    <col min="3854" max="3854" width="10.5" style="1" customWidth="1"/>
    <col min="3855" max="4096" width="8" style="1"/>
    <col min="4097" max="4097" width="1.875" style="1" customWidth="1"/>
    <col min="4098" max="4098" width="32" style="1" bestFit="1" customWidth="1"/>
    <col min="4099" max="4099" width="12.625" style="1" customWidth="1"/>
    <col min="4100" max="4101" width="12.375" style="1" customWidth="1"/>
    <col min="4102" max="4102" width="13.25" style="1" customWidth="1"/>
    <col min="4103" max="4103" width="11.5" style="1" customWidth="1"/>
    <col min="4104" max="4104" width="11.125" style="1" customWidth="1"/>
    <col min="4105" max="4105" width="11.625" style="1" customWidth="1"/>
    <col min="4106" max="4107" width="10.375" style="1" customWidth="1"/>
    <col min="4108" max="4108" width="9.75" style="1" customWidth="1"/>
    <col min="4109" max="4109" width="11.75" style="1" customWidth="1"/>
    <col min="4110" max="4110" width="10.5" style="1" customWidth="1"/>
    <col min="4111" max="4352" width="8" style="1"/>
    <col min="4353" max="4353" width="1.875" style="1" customWidth="1"/>
    <col min="4354" max="4354" width="32" style="1" bestFit="1" customWidth="1"/>
    <col min="4355" max="4355" width="12.625" style="1" customWidth="1"/>
    <col min="4356" max="4357" width="12.375" style="1" customWidth="1"/>
    <col min="4358" max="4358" width="13.25" style="1" customWidth="1"/>
    <col min="4359" max="4359" width="11.5" style="1" customWidth="1"/>
    <col min="4360" max="4360" width="11.125" style="1" customWidth="1"/>
    <col min="4361" max="4361" width="11.625" style="1" customWidth="1"/>
    <col min="4362" max="4363" width="10.375" style="1" customWidth="1"/>
    <col min="4364" max="4364" width="9.75" style="1" customWidth="1"/>
    <col min="4365" max="4365" width="11.75" style="1" customWidth="1"/>
    <col min="4366" max="4366" width="10.5" style="1" customWidth="1"/>
    <col min="4367" max="4608" width="8" style="1"/>
    <col min="4609" max="4609" width="1.875" style="1" customWidth="1"/>
    <col min="4610" max="4610" width="32" style="1" bestFit="1" customWidth="1"/>
    <col min="4611" max="4611" width="12.625" style="1" customWidth="1"/>
    <col min="4612" max="4613" width="12.375" style="1" customWidth="1"/>
    <col min="4614" max="4614" width="13.25" style="1" customWidth="1"/>
    <col min="4615" max="4615" width="11.5" style="1" customWidth="1"/>
    <col min="4616" max="4616" width="11.125" style="1" customWidth="1"/>
    <col min="4617" max="4617" width="11.625" style="1" customWidth="1"/>
    <col min="4618" max="4619" width="10.375" style="1" customWidth="1"/>
    <col min="4620" max="4620" width="9.75" style="1" customWidth="1"/>
    <col min="4621" max="4621" width="11.75" style="1" customWidth="1"/>
    <col min="4622" max="4622" width="10.5" style="1" customWidth="1"/>
    <col min="4623" max="4864" width="8" style="1"/>
    <col min="4865" max="4865" width="1.875" style="1" customWidth="1"/>
    <col min="4866" max="4866" width="32" style="1" bestFit="1" customWidth="1"/>
    <col min="4867" max="4867" width="12.625" style="1" customWidth="1"/>
    <col min="4868" max="4869" width="12.375" style="1" customWidth="1"/>
    <col min="4870" max="4870" width="13.25" style="1" customWidth="1"/>
    <col min="4871" max="4871" width="11.5" style="1" customWidth="1"/>
    <col min="4872" max="4872" width="11.125" style="1" customWidth="1"/>
    <col min="4873" max="4873" width="11.625" style="1" customWidth="1"/>
    <col min="4874" max="4875" width="10.375" style="1" customWidth="1"/>
    <col min="4876" max="4876" width="9.75" style="1" customWidth="1"/>
    <col min="4877" max="4877" width="11.75" style="1" customWidth="1"/>
    <col min="4878" max="4878" width="10.5" style="1" customWidth="1"/>
    <col min="4879" max="5120" width="8" style="1"/>
    <col min="5121" max="5121" width="1.875" style="1" customWidth="1"/>
    <col min="5122" max="5122" width="32" style="1" bestFit="1" customWidth="1"/>
    <col min="5123" max="5123" width="12.625" style="1" customWidth="1"/>
    <col min="5124" max="5125" width="12.375" style="1" customWidth="1"/>
    <col min="5126" max="5126" width="13.25" style="1" customWidth="1"/>
    <col min="5127" max="5127" width="11.5" style="1" customWidth="1"/>
    <col min="5128" max="5128" width="11.125" style="1" customWidth="1"/>
    <col min="5129" max="5129" width="11.625" style="1" customWidth="1"/>
    <col min="5130" max="5131" width="10.375" style="1" customWidth="1"/>
    <col min="5132" max="5132" width="9.75" style="1" customWidth="1"/>
    <col min="5133" max="5133" width="11.75" style="1" customWidth="1"/>
    <col min="5134" max="5134" width="10.5" style="1" customWidth="1"/>
    <col min="5135" max="5376" width="8" style="1"/>
    <col min="5377" max="5377" width="1.875" style="1" customWidth="1"/>
    <col min="5378" max="5378" width="32" style="1" bestFit="1" customWidth="1"/>
    <col min="5379" max="5379" width="12.625" style="1" customWidth="1"/>
    <col min="5380" max="5381" width="12.375" style="1" customWidth="1"/>
    <col min="5382" max="5382" width="13.25" style="1" customWidth="1"/>
    <col min="5383" max="5383" width="11.5" style="1" customWidth="1"/>
    <col min="5384" max="5384" width="11.125" style="1" customWidth="1"/>
    <col min="5385" max="5385" width="11.625" style="1" customWidth="1"/>
    <col min="5386" max="5387" width="10.375" style="1" customWidth="1"/>
    <col min="5388" max="5388" width="9.75" style="1" customWidth="1"/>
    <col min="5389" max="5389" width="11.75" style="1" customWidth="1"/>
    <col min="5390" max="5390" width="10.5" style="1" customWidth="1"/>
    <col min="5391" max="5632" width="8" style="1"/>
    <col min="5633" max="5633" width="1.875" style="1" customWidth="1"/>
    <col min="5634" max="5634" width="32" style="1" bestFit="1" customWidth="1"/>
    <col min="5635" max="5635" width="12.625" style="1" customWidth="1"/>
    <col min="5636" max="5637" width="12.375" style="1" customWidth="1"/>
    <col min="5638" max="5638" width="13.25" style="1" customWidth="1"/>
    <col min="5639" max="5639" width="11.5" style="1" customWidth="1"/>
    <col min="5640" max="5640" width="11.125" style="1" customWidth="1"/>
    <col min="5641" max="5641" width="11.625" style="1" customWidth="1"/>
    <col min="5642" max="5643" width="10.375" style="1" customWidth="1"/>
    <col min="5644" max="5644" width="9.75" style="1" customWidth="1"/>
    <col min="5645" max="5645" width="11.75" style="1" customWidth="1"/>
    <col min="5646" max="5646" width="10.5" style="1" customWidth="1"/>
    <col min="5647" max="5888" width="8" style="1"/>
    <col min="5889" max="5889" width="1.875" style="1" customWidth="1"/>
    <col min="5890" max="5890" width="32" style="1" bestFit="1" customWidth="1"/>
    <col min="5891" max="5891" width="12.625" style="1" customWidth="1"/>
    <col min="5892" max="5893" width="12.375" style="1" customWidth="1"/>
    <col min="5894" max="5894" width="13.25" style="1" customWidth="1"/>
    <col min="5895" max="5895" width="11.5" style="1" customWidth="1"/>
    <col min="5896" max="5896" width="11.125" style="1" customWidth="1"/>
    <col min="5897" max="5897" width="11.625" style="1" customWidth="1"/>
    <col min="5898" max="5899" width="10.375" style="1" customWidth="1"/>
    <col min="5900" max="5900" width="9.75" style="1" customWidth="1"/>
    <col min="5901" max="5901" width="11.75" style="1" customWidth="1"/>
    <col min="5902" max="5902" width="10.5" style="1" customWidth="1"/>
    <col min="5903" max="6144" width="8" style="1"/>
    <col min="6145" max="6145" width="1.875" style="1" customWidth="1"/>
    <col min="6146" max="6146" width="32" style="1" bestFit="1" customWidth="1"/>
    <col min="6147" max="6147" width="12.625" style="1" customWidth="1"/>
    <col min="6148" max="6149" width="12.375" style="1" customWidth="1"/>
    <col min="6150" max="6150" width="13.25" style="1" customWidth="1"/>
    <col min="6151" max="6151" width="11.5" style="1" customWidth="1"/>
    <col min="6152" max="6152" width="11.125" style="1" customWidth="1"/>
    <col min="6153" max="6153" width="11.625" style="1" customWidth="1"/>
    <col min="6154" max="6155" width="10.375" style="1" customWidth="1"/>
    <col min="6156" max="6156" width="9.75" style="1" customWidth="1"/>
    <col min="6157" max="6157" width="11.75" style="1" customWidth="1"/>
    <col min="6158" max="6158" width="10.5" style="1" customWidth="1"/>
    <col min="6159" max="6400" width="8" style="1"/>
    <col min="6401" max="6401" width="1.875" style="1" customWidth="1"/>
    <col min="6402" max="6402" width="32" style="1" bestFit="1" customWidth="1"/>
    <col min="6403" max="6403" width="12.625" style="1" customWidth="1"/>
    <col min="6404" max="6405" width="12.375" style="1" customWidth="1"/>
    <col min="6406" max="6406" width="13.25" style="1" customWidth="1"/>
    <col min="6407" max="6407" width="11.5" style="1" customWidth="1"/>
    <col min="6408" max="6408" width="11.125" style="1" customWidth="1"/>
    <col min="6409" max="6409" width="11.625" style="1" customWidth="1"/>
    <col min="6410" max="6411" width="10.375" style="1" customWidth="1"/>
    <col min="6412" max="6412" width="9.75" style="1" customWidth="1"/>
    <col min="6413" max="6413" width="11.75" style="1" customWidth="1"/>
    <col min="6414" max="6414" width="10.5" style="1" customWidth="1"/>
    <col min="6415" max="6656" width="8" style="1"/>
    <col min="6657" max="6657" width="1.875" style="1" customWidth="1"/>
    <col min="6658" max="6658" width="32" style="1" bestFit="1" customWidth="1"/>
    <col min="6659" max="6659" width="12.625" style="1" customWidth="1"/>
    <col min="6660" max="6661" width="12.375" style="1" customWidth="1"/>
    <col min="6662" max="6662" width="13.25" style="1" customWidth="1"/>
    <col min="6663" max="6663" width="11.5" style="1" customWidth="1"/>
    <col min="6664" max="6664" width="11.125" style="1" customWidth="1"/>
    <col min="6665" max="6665" width="11.625" style="1" customWidth="1"/>
    <col min="6666" max="6667" width="10.375" style="1" customWidth="1"/>
    <col min="6668" max="6668" width="9.75" style="1" customWidth="1"/>
    <col min="6669" max="6669" width="11.75" style="1" customWidth="1"/>
    <col min="6670" max="6670" width="10.5" style="1" customWidth="1"/>
    <col min="6671" max="6912" width="8" style="1"/>
    <col min="6913" max="6913" width="1.875" style="1" customWidth="1"/>
    <col min="6914" max="6914" width="32" style="1" bestFit="1" customWidth="1"/>
    <col min="6915" max="6915" width="12.625" style="1" customWidth="1"/>
    <col min="6916" max="6917" width="12.375" style="1" customWidth="1"/>
    <col min="6918" max="6918" width="13.25" style="1" customWidth="1"/>
    <col min="6919" max="6919" width="11.5" style="1" customWidth="1"/>
    <col min="6920" max="6920" width="11.125" style="1" customWidth="1"/>
    <col min="6921" max="6921" width="11.625" style="1" customWidth="1"/>
    <col min="6922" max="6923" width="10.375" style="1" customWidth="1"/>
    <col min="6924" max="6924" width="9.75" style="1" customWidth="1"/>
    <col min="6925" max="6925" width="11.75" style="1" customWidth="1"/>
    <col min="6926" max="6926" width="10.5" style="1" customWidth="1"/>
    <col min="6927" max="7168" width="8" style="1"/>
    <col min="7169" max="7169" width="1.875" style="1" customWidth="1"/>
    <col min="7170" max="7170" width="32" style="1" bestFit="1" customWidth="1"/>
    <col min="7171" max="7171" width="12.625" style="1" customWidth="1"/>
    <col min="7172" max="7173" width="12.375" style="1" customWidth="1"/>
    <col min="7174" max="7174" width="13.25" style="1" customWidth="1"/>
    <col min="7175" max="7175" width="11.5" style="1" customWidth="1"/>
    <col min="7176" max="7176" width="11.125" style="1" customWidth="1"/>
    <col min="7177" max="7177" width="11.625" style="1" customWidth="1"/>
    <col min="7178" max="7179" width="10.375" style="1" customWidth="1"/>
    <col min="7180" max="7180" width="9.75" style="1" customWidth="1"/>
    <col min="7181" max="7181" width="11.75" style="1" customWidth="1"/>
    <col min="7182" max="7182" width="10.5" style="1" customWidth="1"/>
    <col min="7183" max="7424" width="8" style="1"/>
    <col min="7425" max="7425" width="1.875" style="1" customWidth="1"/>
    <col min="7426" max="7426" width="32" style="1" bestFit="1" customWidth="1"/>
    <col min="7427" max="7427" width="12.625" style="1" customWidth="1"/>
    <col min="7428" max="7429" width="12.375" style="1" customWidth="1"/>
    <col min="7430" max="7430" width="13.25" style="1" customWidth="1"/>
    <col min="7431" max="7431" width="11.5" style="1" customWidth="1"/>
    <col min="7432" max="7432" width="11.125" style="1" customWidth="1"/>
    <col min="7433" max="7433" width="11.625" style="1" customWidth="1"/>
    <col min="7434" max="7435" width="10.375" style="1" customWidth="1"/>
    <col min="7436" max="7436" width="9.75" style="1" customWidth="1"/>
    <col min="7437" max="7437" width="11.75" style="1" customWidth="1"/>
    <col min="7438" max="7438" width="10.5" style="1" customWidth="1"/>
    <col min="7439" max="7680" width="8" style="1"/>
    <col min="7681" max="7681" width="1.875" style="1" customWidth="1"/>
    <col min="7682" max="7682" width="32" style="1" bestFit="1" customWidth="1"/>
    <col min="7683" max="7683" width="12.625" style="1" customWidth="1"/>
    <col min="7684" max="7685" width="12.375" style="1" customWidth="1"/>
    <col min="7686" max="7686" width="13.25" style="1" customWidth="1"/>
    <col min="7687" max="7687" width="11.5" style="1" customWidth="1"/>
    <col min="7688" max="7688" width="11.125" style="1" customWidth="1"/>
    <col min="7689" max="7689" width="11.625" style="1" customWidth="1"/>
    <col min="7690" max="7691" width="10.375" style="1" customWidth="1"/>
    <col min="7692" max="7692" width="9.75" style="1" customWidth="1"/>
    <col min="7693" max="7693" width="11.75" style="1" customWidth="1"/>
    <col min="7694" max="7694" width="10.5" style="1" customWidth="1"/>
    <col min="7695" max="7936" width="8" style="1"/>
    <col min="7937" max="7937" width="1.875" style="1" customWidth="1"/>
    <col min="7938" max="7938" width="32" style="1" bestFit="1" customWidth="1"/>
    <col min="7939" max="7939" width="12.625" style="1" customWidth="1"/>
    <col min="7940" max="7941" width="12.375" style="1" customWidth="1"/>
    <col min="7942" max="7942" width="13.25" style="1" customWidth="1"/>
    <col min="7943" max="7943" width="11.5" style="1" customWidth="1"/>
    <col min="7944" max="7944" width="11.125" style="1" customWidth="1"/>
    <col min="7945" max="7945" width="11.625" style="1" customWidth="1"/>
    <col min="7946" max="7947" width="10.375" style="1" customWidth="1"/>
    <col min="7948" max="7948" width="9.75" style="1" customWidth="1"/>
    <col min="7949" max="7949" width="11.75" style="1" customWidth="1"/>
    <col min="7950" max="7950" width="10.5" style="1" customWidth="1"/>
    <col min="7951" max="8192" width="8" style="1"/>
    <col min="8193" max="8193" width="1.875" style="1" customWidth="1"/>
    <col min="8194" max="8194" width="32" style="1" bestFit="1" customWidth="1"/>
    <col min="8195" max="8195" width="12.625" style="1" customWidth="1"/>
    <col min="8196" max="8197" width="12.375" style="1" customWidth="1"/>
    <col min="8198" max="8198" width="13.25" style="1" customWidth="1"/>
    <col min="8199" max="8199" width="11.5" style="1" customWidth="1"/>
    <col min="8200" max="8200" width="11.125" style="1" customWidth="1"/>
    <col min="8201" max="8201" width="11.625" style="1" customWidth="1"/>
    <col min="8202" max="8203" width="10.375" style="1" customWidth="1"/>
    <col min="8204" max="8204" width="9.75" style="1" customWidth="1"/>
    <col min="8205" max="8205" width="11.75" style="1" customWidth="1"/>
    <col min="8206" max="8206" width="10.5" style="1" customWidth="1"/>
    <col min="8207" max="8448" width="8" style="1"/>
    <col min="8449" max="8449" width="1.875" style="1" customWidth="1"/>
    <col min="8450" max="8450" width="32" style="1" bestFit="1" customWidth="1"/>
    <col min="8451" max="8451" width="12.625" style="1" customWidth="1"/>
    <col min="8452" max="8453" width="12.375" style="1" customWidth="1"/>
    <col min="8454" max="8454" width="13.25" style="1" customWidth="1"/>
    <col min="8455" max="8455" width="11.5" style="1" customWidth="1"/>
    <col min="8456" max="8456" width="11.125" style="1" customWidth="1"/>
    <col min="8457" max="8457" width="11.625" style="1" customWidth="1"/>
    <col min="8458" max="8459" width="10.375" style="1" customWidth="1"/>
    <col min="8460" max="8460" width="9.75" style="1" customWidth="1"/>
    <col min="8461" max="8461" width="11.75" style="1" customWidth="1"/>
    <col min="8462" max="8462" width="10.5" style="1" customWidth="1"/>
    <col min="8463" max="8704" width="8" style="1"/>
    <col min="8705" max="8705" width="1.875" style="1" customWidth="1"/>
    <col min="8706" max="8706" width="32" style="1" bestFit="1" customWidth="1"/>
    <col min="8707" max="8707" width="12.625" style="1" customWidth="1"/>
    <col min="8708" max="8709" width="12.375" style="1" customWidth="1"/>
    <col min="8710" max="8710" width="13.25" style="1" customWidth="1"/>
    <col min="8711" max="8711" width="11.5" style="1" customWidth="1"/>
    <col min="8712" max="8712" width="11.125" style="1" customWidth="1"/>
    <col min="8713" max="8713" width="11.625" style="1" customWidth="1"/>
    <col min="8714" max="8715" width="10.375" style="1" customWidth="1"/>
    <col min="8716" max="8716" width="9.75" style="1" customWidth="1"/>
    <col min="8717" max="8717" width="11.75" style="1" customWidth="1"/>
    <col min="8718" max="8718" width="10.5" style="1" customWidth="1"/>
    <col min="8719" max="8960" width="8" style="1"/>
    <col min="8961" max="8961" width="1.875" style="1" customWidth="1"/>
    <col min="8962" max="8962" width="32" style="1" bestFit="1" customWidth="1"/>
    <col min="8963" max="8963" width="12.625" style="1" customWidth="1"/>
    <col min="8964" max="8965" width="12.375" style="1" customWidth="1"/>
    <col min="8966" max="8966" width="13.25" style="1" customWidth="1"/>
    <col min="8967" max="8967" width="11.5" style="1" customWidth="1"/>
    <col min="8968" max="8968" width="11.125" style="1" customWidth="1"/>
    <col min="8969" max="8969" width="11.625" style="1" customWidth="1"/>
    <col min="8970" max="8971" width="10.375" style="1" customWidth="1"/>
    <col min="8972" max="8972" width="9.75" style="1" customWidth="1"/>
    <col min="8973" max="8973" width="11.75" style="1" customWidth="1"/>
    <col min="8974" max="8974" width="10.5" style="1" customWidth="1"/>
    <col min="8975" max="9216" width="8" style="1"/>
    <col min="9217" max="9217" width="1.875" style="1" customWidth="1"/>
    <col min="9218" max="9218" width="32" style="1" bestFit="1" customWidth="1"/>
    <col min="9219" max="9219" width="12.625" style="1" customWidth="1"/>
    <col min="9220" max="9221" width="12.375" style="1" customWidth="1"/>
    <col min="9222" max="9222" width="13.25" style="1" customWidth="1"/>
    <col min="9223" max="9223" width="11.5" style="1" customWidth="1"/>
    <col min="9224" max="9224" width="11.125" style="1" customWidth="1"/>
    <col min="9225" max="9225" width="11.625" style="1" customWidth="1"/>
    <col min="9226" max="9227" width="10.375" style="1" customWidth="1"/>
    <col min="9228" max="9228" width="9.75" style="1" customWidth="1"/>
    <col min="9229" max="9229" width="11.75" style="1" customWidth="1"/>
    <col min="9230" max="9230" width="10.5" style="1" customWidth="1"/>
    <col min="9231" max="9472" width="8" style="1"/>
    <col min="9473" max="9473" width="1.875" style="1" customWidth="1"/>
    <col min="9474" max="9474" width="32" style="1" bestFit="1" customWidth="1"/>
    <col min="9475" max="9475" width="12.625" style="1" customWidth="1"/>
    <col min="9476" max="9477" width="12.375" style="1" customWidth="1"/>
    <col min="9478" max="9478" width="13.25" style="1" customWidth="1"/>
    <col min="9479" max="9479" width="11.5" style="1" customWidth="1"/>
    <col min="9480" max="9480" width="11.125" style="1" customWidth="1"/>
    <col min="9481" max="9481" width="11.625" style="1" customWidth="1"/>
    <col min="9482" max="9483" width="10.375" style="1" customWidth="1"/>
    <col min="9484" max="9484" width="9.75" style="1" customWidth="1"/>
    <col min="9485" max="9485" width="11.75" style="1" customWidth="1"/>
    <col min="9486" max="9486" width="10.5" style="1" customWidth="1"/>
    <col min="9487" max="9728" width="8" style="1"/>
    <col min="9729" max="9729" width="1.875" style="1" customWidth="1"/>
    <col min="9730" max="9730" width="32" style="1" bestFit="1" customWidth="1"/>
    <col min="9731" max="9731" width="12.625" style="1" customWidth="1"/>
    <col min="9732" max="9733" width="12.375" style="1" customWidth="1"/>
    <col min="9734" max="9734" width="13.25" style="1" customWidth="1"/>
    <col min="9735" max="9735" width="11.5" style="1" customWidth="1"/>
    <col min="9736" max="9736" width="11.125" style="1" customWidth="1"/>
    <col min="9737" max="9737" width="11.625" style="1" customWidth="1"/>
    <col min="9738" max="9739" width="10.375" style="1" customWidth="1"/>
    <col min="9740" max="9740" width="9.75" style="1" customWidth="1"/>
    <col min="9741" max="9741" width="11.75" style="1" customWidth="1"/>
    <col min="9742" max="9742" width="10.5" style="1" customWidth="1"/>
    <col min="9743" max="9984" width="8" style="1"/>
    <col min="9985" max="9985" width="1.875" style="1" customWidth="1"/>
    <col min="9986" max="9986" width="32" style="1" bestFit="1" customWidth="1"/>
    <col min="9987" max="9987" width="12.625" style="1" customWidth="1"/>
    <col min="9988" max="9989" width="12.375" style="1" customWidth="1"/>
    <col min="9990" max="9990" width="13.25" style="1" customWidth="1"/>
    <col min="9991" max="9991" width="11.5" style="1" customWidth="1"/>
    <col min="9992" max="9992" width="11.125" style="1" customWidth="1"/>
    <col min="9993" max="9993" width="11.625" style="1" customWidth="1"/>
    <col min="9994" max="9995" width="10.375" style="1" customWidth="1"/>
    <col min="9996" max="9996" width="9.75" style="1" customWidth="1"/>
    <col min="9997" max="9997" width="11.75" style="1" customWidth="1"/>
    <col min="9998" max="9998" width="10.5" style="1" customWidth="1"/>
    <col min="9999" max="10240" width="8" style="1"/>
    <col min="10241" max="10241" width="1.875" style="1" customWidth="1"/>
    <col min="10242" max="10242" width="32" style="1" bestFit="1" customWidth="1"/>
    <col min="10243" max="10243" width="12.625" style="1" customWidth="1"/>
    <col min="10244" max="10245" width="12.375" style="1" customWidth="1"/>
    <col min="10246" max="10246" width="13.25" style="1" customWidth="1"/>
    <col min="10247" max="10247" width="11.5" style="1" customWidth="1"/>
    <col min="10248" max="10248" width="11.125" style="1" customWidth="1"/>
    <col min="10249" max="10249" width="11.625" style="1" customWidth="1"/>
    <col min="10250" max="10251" width="10.375" style="1" customWidth="1"/>
    <col min="10252" max="10252" width="9.75" style="1" customWidth="1"/>
    <col min="10253" max="10253" width="11.75" style="1" customWidth="1"/>
    <col min="10254" max="10254" width="10.5" style="1" customWidth="1"/>
    <col min="10255" max="10496" width="8" style="1"/>
    <col min="10497" max="10497" width="1.875" style="1" customWidth="1"/>
    <col min="10498" max="10498" width="32" style="1" bestFit="1" customWidth="1"/>
    <col min="10499" max="10499" width="12.625" style="1" customWidth="1"/>
    <col min="10500" max="10501" width="12.375" style="1" customWidth="1"/>
    <col min="10502" max="10502" width="13.25" style="1" customWidth="1"/>
    <col min="10503" max="10503" width="11.5" style="1" customWidth="1"/>
    <col min="10504" max="10504" width="11.125" style="1" customWidth="1"/>
    <col min="10505" max="10505" width="11.625" style="1" customWidth="1"/>
    <col min="10506" max="10507" width="10.375" style="1" customWidth="1"/>
    <col min="10508" max="10508" width="9.75" style="1" customWidth="1"/>
    <col min="10509" max="10509" width="11.75" style="1" customWidth="1"/>
    <col min="10510" max="10510" width="10.5" style="1" customWidth="1"/>
    <col min="10511" max="10752" width="8" style="1"/>
    <col min="10753" max="10753" width="1.875" style="1" customWidth="1"/>
    <col min="10754" max="10754" width="32" style="1" bestFit="1" customWidth="1"/>
    <col min="10755" max="10755" width="12.625" style="1" customWidth="1"/>
    <col min="10756" max="10757" width="12.375" style="1" customWidth="1"/>
    <col min="10758" max="10758" width="13.25" style="1" customWidth="1"/>
    <col min="10759" max="10759" width="11.5" style="1" customWidth="1"/>
    <col min="10760" max="10760" width="11.125" style="1" customWidth="1"/>
    <col min="10761" max="10761" width="11.625" style="1" customWidth="1"/>
    <col min="10762" max="10763" width="10.375" style="1" customWidth="1"/>
    <col min="10764" max="10764" width="9.75" style="1" customWidth="1"/>
    <col min="10765" max="10765" width="11.75" style="1" customWidth="1"/>
    <col min="10766" max="10766" width="10.5" style="1" customWidth="1"/>
    <col min="10767" max="11008" width="8" style="1"/>
    <col min="11009" max="11009" width="1.875" style="1" customWidth="1"/>
    <col min="11010" max="11010" width="32" style="1" bestFit="1" customWidth="1"/>
    <col min="11011" max="11011" width="12.625" style="1" customWidth="1"/>
    <col min="11012" max="11013" width="12.375" style="1" customWidth="1"/>
    <col min="11014" max="11014" width="13.25" style="1" customWidth="1"/>
    <col min="11015" max="11015" width="11.5" style="1" customWidth="1"/>
    <col min="11016" max="11016" width="11.125" style="1" customWidth="1"/>
    <col min="11017" max="11017" width="11.625" style="1" customWidth="1"/>
    <col min="11018" max="11019" width="10.375" style="1" customWidth="1"/>
    <col min="11020" max="11020" width="9.75" style="1" customWidth="1"/>
    <col min="11021" max="11021" width="11.75" style="1" customWidth="1"/>
    <col min="11022" max="11022" width="10.5" style="1" customWidth="1"/>
    <col min="11023" max="11264" width="8" style="1"/>
    <col min="11265" max="11265" width="1.875" style="1" customWidth="1"/>
    <col min="11266" max="11266" width="32" style="1" bestFit="1" customWidth="1"/>
    <col min="11267" max="11267" width="12.625" style="1" customWidth="1"/>
    <col min="11268" max="11269" width="12.375" style="1" customWidth="1"/>
    <col min="11270" max="11270" width="13.25" style="1" customWidth="1"/>
    <col min="11271" max="11271" width="11.5" style="1" customWidth="1"/>
    <col min="11272" max="11272" width="11.125" style="1" customWidth="1"/>
    <col min="11273" max="11273" width="11.625" style="1" customWidth="1"/>
    <col min="11274" max="11275" width="10.375" style="1" customWidth="1"/>
    <col min="11276" max="11276" width="9.75" style="1" customWidth="1"/>
    <col min="11277" max="11277" width="11.75" style="1" customWidth="1"/>
    <col min="11278" max="11278" width="10.5" style="1" customWidth="1"/>
    <col min="11279" max="11520" width="8" style="1"/>
    <col min="11521" max="11521" width="1.875" style="1" customWidth="1"/>
    <col min="11522" max="11522" width="32" style="1" bestFit="1" customWidth="1"/>
    <col min="11523" max="11523" width="12.625" style="1" customWidth="1"/>
    <col min="11524" max="11525" width="12.375" style="1" customWidth="1"/>
    <col min="11526" max="11526" width="13.25" style="1" customWidth="1"/>
    <col min="11527" max="11527" width="11.5" style="1" customWidth="1"/>
    <col min="11528" max="11528" width="11.125" style="1" customWidth="1"/>
    <col min="11529" max="11529" width="11.625" style="1" customWidth="1"/>
    <col min="11530" max="11531" width="10.375" style="1" customWidth="1"/>
    <col min="11532" max="11532" width="9.75" style="1" customWidth="1"/>
    <col min="11533" max="11533" width="11.75" style="1" customWidth="1"/>
    <col min="11534" max="11534" width="10.5" style="1" customWidth="1"/>
    <col min="11535" max="11776" width="8" style="1"/>
    <col min="11777" max="11777" width="1.875" style="1" customWidth="1"/>
    <col min="11778" max="11778" width="32" style="1" bestFit="1" customWidth="1"/>
    <col min="11779" max="11779" width="12.625" style="1" customWidth="1"/>
    <col min="11780" max="11781" width="12.375" style="1" customWidth="1"/>
    <col min="11782" max="11782" width="13.25" style="1" customWidth="1"/>
    <col min="11783" max="11783" width="11.5" style="1" customWidth="1"/>
    <col min="11784" max="11784" width="11.125" style="1" customWidth="1"/>
    <col min="11785" max="11785" width="11.625" style="1" customWidth="1"/>
    <col min="11786" max="11787" width="10.375" style="1" customWidth="1"/>
    <col min="11788" max="11788" width="9.75" style="1" customWidth="1"/>
    <col min="11789" max="11789" width="11.75" style="1" customWidth="1"/>
    <col min="11790" max="11790" width="10.5" style="1" customWidth="1"/>
    <col min="11791" max="12032" width="8" style="1"/>
    <col min="12033" max="12033" width="1.875" style="1" customWidth="1"/>
    <col min="12034" max="12034" width="32" style="1" bestFit="1" customWidth="1"/>
    <col min="12035" max="12035" width="12.625" style="1" customWidth="1"/>
    <col min="12036" max="12037" width="12.375" style="1" customWidth="1"/>
    <col min="12038" max="12038" width="13.25" style="1" customWidth="1"/>
    <col min="12039" max="12039" width="11.5" style="1" customWidth="1"/>
    <col min="12040" max="12040" width="11.125" style="1" customWidth="1"/>
    <col min="12041" max="12041" width="11.625" style="1" customWidth="1"/>
    <col min="12042" max="12043" width="10.375" style="1" customWidth="1"/>
    <col min="12044" max="12044" width="9.75" style="1" customWidth="1"/>
    <col min="12045" max="12045" width="11.75" style="1" customWidth="1"/>
    <col min="12046" max="12046" width="10.5" style="1" customWidth="1"/>
    <col min="12047" max="12288" width="8" style="1"/>
    <col min="12289" max="12289" width="1.875" style="1" customWidth="1"/>
    <col min="12290" max="12290" width="32" style="1" bestFit="1" customWidth="1"/>
    <col min="12291" max="12291" width="12.625" style="1" customWidth="1"/>
    <col min="12292" max="12293" width="12.375" style="1" customWidth="1"/>
    <col min="12294" max="12294" width="13.25" style="1" customWidth="1"/>
    <col min="12295" max="12295" width="11.5" style="1" customWidth="1"/>
    <col min="12296" max="12296" width="11.125" style="1" customWidth="1"/>
    <col min="12297" max="12297" width="11.625" style="1" customWidth="1"/>
    <col min="12298" max="12299" width="10.375" style="1" customWidth="1"/>
    <col min="12300" max="12300" width="9.75" style="1" customWidth="1"/>
    <col min="12301" max="12301" width="11.75" style="1" customWidth="1"/>
    <col min="12302" max="12302" width="10.5" style="1" customWidth="1"/>
    <col min="12303" max="12544" width="8" style="1"/>
    <col min="12545" max="12545" width="1.875" style="1" customWidth="1"/>
    <col min="12546" max="12546" width="32" style="1" bestFit="1" customWidth="1"/>
    <col min="12547" max="12547" width="12.625" style="1" customWidth="1"/>
    <col min="12548" max="12549" width="12.375" style="1" customWidth="1"/>
    <col min="12550" max="12550" width="13.25" style="1" customWidth="1"/>
    <col min="12551" max="12551" width="11.5" style="1" customWidth="1"/>
    <col min="12552" max="12552" width="11.125" style="1" customWidth="1"/>
    <col min="12553" max="12553" width="11.625" style="1" customWidth="1"/>
    <col min="12554" max="12555" width="10.375" style="1" customWidth="1"/>
    <col min="12556" max="12556" width="9.75" style="1" customWidth="1"/>
    <col min="12557" max="12557" width="11.75" style="1" customWidth="1"/>
    <col min="12558" max="12558" width="10.5" style="1" customWidth="1"/>
    <col min="12559" max="12800" width="8" style="1"/>
    <col min="12801" max="12801" width="1.875" style="1" customWidth="1"/>
    <col min="12802" max="12802" width="32" style="1" bestFit="1" customWidth="1"/>
    <col min="12803" max="12803" width="12.625" style="1" customWidth="1"/>
    <col min="12804" max="12805" width="12.375" style="1" customWidth="1"/>
    <col min="12806" max="12806" width="13.25" style="1" customWidth="1"/>
    <col min="12807" max="12807" width="11.5" style="1" customWidth="1"/>
    <col min="12808" max="12808" width="11.125" style="1" customWidth="1"/>
    <col min="12809" max="12809" width="11.625" style="1" customWidth="1"/>
    <col min="12810" max="12811" width="10.375" style="1" customWidth="1"/>
    <col min="12812" max="12812" width="9.75" style="1" customWidth="1"/>
    <col min="12813" max="12813" width="11.75" style="1" customWidth="1"/>
    <col min="12814" max="12814" width="10.5" style="1" customWidth="1"/>
    <col min="12815" max="13056" width="8" style="1"/>
    <col min="13057" max="13057" width="1.875" style="1" customWidth="1"/>
    <col min="13058" max="13058" width="32" style="1" bestFit="1" customWidth="1"/>
    <col min="13059" max="13059" width="12.625" style="1" customWidth="1"/>
    <col min="13060" max="13061" width="12.375" style="1" customWidth="1"/>
    <col min="13062" max="13062" width="13.25" style="1" customWidth="1"/>
    <col min="13063" max="13063" width="11.5" style="1" customWidth="1"/>
    <col min="13064" max="13064" width="11.125" style="1" customWidth="1"/>
    <col min="13065" max="13065" width="11.625" style="1" customWidth="1"/>
    <col min="13066" max="13067" width="10.375" style="1" customWidth="1"/>
    <col min="13068" max="13068" width="9.75" style="1" customWidth="1"/>
    <col min="13069" max="13069" width="11.75" style="1" customWidth="1"/>
    <col min="13070" max="13070" width="10.5" style="1" customWidth="1"/>
    <col min="13071" max="13312" width="8" style="1"/>
    <col min="13313" max="13313" width="1.875" style="1" customWidth="1"/>
    <col min="13314" max="13314" width="32" style="1" bestFit="1" customWidth="1"/>
    <col min="13315" max="13315" width="12.625" style="1" customWidth="1"/>
    <col min="13316" max="13317" width="12.375" style="1" customWidth="1"/>
    <col min="13318" max="13318" width="13.25" style="1" customWidth="1"/>
    <col min="13319" max="13319" width="11.5" style="1" customWidth="1"/>
    <col min="13320" max="13320" width="11.125" style="1" customWidth="1"/>
    <col min="13321" max="13321" width="11.625" style="1" customWidth="1"/>
    <col min="13322" max="13323" width="10.375" style="1" customWidth="1"/>
    <col min="13324" max="13324" width="9.75" style="1" customWidth="1"/>
    <col min="13325" max="13325" width="11.75" style="1" customWidth="1"/>
    <col min="13326" max="13326" width="10.5" style="1" customWidth="1"/>
    <col min="13327" max="13568" width="8" style="1"/>
    <col min="13569" max="13569" width="1.875" style="1" customWidth="1"/>
    <col min="13570" max="13570" width="32" style="1" bestFit="1" customWidth="1"/>
    <col min="13571" max="13571" width="12.625" style="1" customWidth="1"/>
    <col min="13572" max="13573" width="12.375" style="1" customWidth="1"/>
    <col min="13574" max="13574" width="13.25" style="1" customWidth="1"/>
    <col min="13575" max="13575" width="11.5" style="1" customWidth="1"/>
    <col min="13576" max="13576" width="11.125" style="1" customWidth="1"/>
    <col min="13577" max="13577" width="11.625" style="1" customWidth="1"/>
    <col min="13578" max="13579" width="10.375" style="1" customWidth="1"/>
    <col min="13580" max="13580" width="9.75" style="1" customWidth="1"/>
    <col min="13581" max="13581" width="11.75" style="1" customWidth="1"/>
    <col min="13582" max="13582" width="10.5" style="1" customWidth="1"/>
    <col min="13583" max="13824" width="8" style="1"/>
    <col min="13825" max="13825" width="1.875" style="1" customWidth="1"/>
    <col min="13826" max="13826" width="32" style="1" bestFit="1" customWidth="1"/>
    <col min="13827" max="13827" width="12.625" style="1" customWidth="1"/>
    <col min="13828" max="13829" width="12.375" style="1" customWidth="1"/>
    <col min="13830" max="13830" width="13.25" style="1" customWidth="1"/>
    <col min="13831" max="13831" width="11.5" style="1" customWidth="1"/>
    <col min="13832" max="13832" width="11.125" style="1" customWidth="1"/>
    <col min="13833" max="13833" width="11.625" style="1" customWidth="1"/>
    <col min="13834" max="13835" width="10.375" style="1" customWidth="1"/>
    <col min="13836" max="13836" width="9.75" style="1" customWidth="1"/>
    <col min="13837" max="13837" width="11.75" style="1" customWidth="1"/>
    <col min="13838" max="13838" width="10.5" style="1" customWidth="1"/>
    <col min="13839" max="14080" width="8" style="1"/>
    <col min="14081" max="14081" width="1.875" style="1" customWidth="1"/>
    <col min="14082" max="14082" width="32" style="1" bestFit="1" customWidth="1"/>
    <col min="14083" max="14083" width="12.625" style="1" customWidth="1"/>
    <col min="14084" max="14085" width="12.375" style="1" customWidth="1"/>
    <col min="14086" max="14086" width="13.25" style="1" customWidth="1"/>
    <col min="14087" max="14087" width="11.5" style="1" customWidth="1"/>
    <col min="14088" max="14088" width="11.125" style="1" customWidth="1"/>
    <col min="14089" max="14089" width="11.625" style="1" customWidth="1"/>
    <col min="14090" max="14091" width="10.375" style="1" customWidth="1"/>
    <col min="14092" max="14092" width="9.75" style="1" customWidth="1"/>
    <col min="14093" max="14093" width="11.75" style="1" customWidth="1"/>
    <col min="14094" max="14094" width="10.5" style="1" customWidth="1"/>
    <col min="14095" max="14336" width="8" style="1"/>
    <col min="14337" max="14337" width="1.875" style="1" customWidth="1"/>
    <col min="14338" max="14338" width="32" style="1" bestFit="1" customWidth="1"/>
    <col min="14339" max="14339" width="12.625" style="1" customWidth="1"/>
    <col min="14340" max="14341" width="12.375" style="1" customWidth="1"/>
    <col min="14342" max="14342" width="13.25" style="1" customWidth="1"/>
    <col min="14343" max="14343" width="11.5" style="1" customWidth="1"/>
    <col min="14344" max="14344" width="11.125" style="1" customWidth="1"/>
    <col min="14345" max="14345" width="11.625" style="1" customWidth="1"/>
    <col min="14346" max="14347" width="10.375" style="1" customWidth="1"/>
    <col min="14348" max="14348" width="9.75" style="1" customWidth="1"/>
    <col min="14349" max="14349" width="11.75" style="1" customWidth="1"/>
    <col min="14350" max="14350" width="10.5" style="1" customWidth="1"/>
    <col min="14351" max="14592" width="8" style="1"/>
    <col min="14593" max="14593" width="1.875" style="1" customWidth="1"/>
    <col min="14594" max="14594" width="32" style="1" bestFit="1" customWidth="1"/>
    <col min="14595" max="14595" width="12.625" style="1" customWidth="1"/>
    <col min="14596" max="14597" width="12.375" style="1" customWidth="1"/>
    <col min="14598" max="14598" width="13.25" style="1" customWidth="1"/>
    <col min="14599" max="14599" width="11.5" style="1" customWidth="1"/>
    <col min="14600" max="14600" width="11.125" style="1" customWidth="1"/>
    <col min="14601" max="14601" width="11.625" style="1" customWidth="1"/>
    <col min="14602" max="14603" width="10.375" style="1" customWidth="1"/>
    <col min="14604" max="14604" width="9.75" style="1" customWidth="1"/>
    <col min="14605" max="14605" width="11.75" style="1" customWidth="1"/>
    <col min="14606" max="14606" width="10.5" style="1" customWidth="1"/>
    <col min="14607" max="14848" width="8" style="1"/>
    <col min="14849" max="14849" width="1.875" style="1" customWidth="1"/>
    <col min="14850" max="14850" width="32" style="1" bestFit="1" customWidth="1"/>
    <col min="14851" max="14851" width="12.625" style="1" customWidth="1"/>
    <col min="14852" max="14853" width="12.375" style="1" customWidth="1"/>
    <col min="14854" max="14854" width="13.25" style="1" customWidth="1"/>
    <col min="14855" max="14855" width="11.5" style="1" customWidth="1"/>
    <col min="14856" max="14856" width="11.125" style="1" customWidth="1"/>
    <col min="14857" max="14857" width="11.625" style="1" customWidth="1"/>
    <col min="14858" max="14859" width="10.375" style="1" customWidth="1"/>
    <col min="14860" max="14860" width="9.75" style="1" customWidth="1"/>
    <col min="14861" max="14861" width="11.75" style="1" customWidth="1"/>
    <col min="14862" max="14862" width="10.5" style="1" customWidth="1"/>
    <col min="14863" max="15104" width="8" style="1"/>
    <col min="15105" max="15105" width="1.875" style="1" customWidth="1"/>
    <col min="15106" max="15106" width="32" style="1" bestFit="1" customWidth="1"/>
    <col min="15107" max="15107" width="12.625" style="1" customWidth="1"/>
    <col min="15108" max="15109" width="12.375" style="1" customWidth="1"/>
    <col min="15110" max="15110" width="13.25" style="1" customWidth="1"/>
    <col min="15111" max="15111" width="11.5" style="1" customWidth="1"/>
    <col min="15112" max="15112" width="11.125" style="1" customWidth="1"/>
    <col min="15113" max="15113" width="11.625" style="1" customWidth="1"/>
    <col min="15114" max="15115" width="10.375" style="1" customWidth="1"/>
    <col min="15116" max="15116" width="9.75" style="1" customWidth="1"/>
    <col min="15117" max="15117" width="11.75" style="1" customWidth="1"/>
    <col min="15118" max="15118" width="10.5" style="1" customWidth="1"/>
    <col min="15119" max="15360" width="8" style="1"/>
    <col min="15361" max="15361" width="1.875" style="1" customWidth="1"/>
    <col min="15362" max="15362" width="32" style="1" bestFit="1" customWidth="1"/>
    <col min="15363" max="15363" width="12.625" style="1" customWidth="1"/>
    <col min="15364" max="15365" width="12.375" style="1" customWidth="1"/>
    <col min="15366" max="15366" width="13.25" style="1" customWidth="1"/>
    <col min="15367" max="15367" width="11.5" style="1" customWidth="1"/>
    <col min="15368" max="15368" width="11.125" style="1" customWidth="1"/>
    <col min="15369" max="15369" width="11.625" style="1" customWidth="1"/>
    <col min="15370" max="15371" width="10.375" style="1" customWidth="1"/>
    <col min="15372" max="15372" width="9.75" style="1" customWidth="1"/>
    <col min="15373" max="15373" width="11.75" style="1" customWidth="1"/>
    <col min="15374" max="15374" width="10.5" style="1" customWidth="1"/>
    <col min="15375" max="15616" width="8" style="1"/>
    <col min="15617" max="15617" width="1.875" style="1" customWidth="1"/>
    <col min="15618" max="15618" width="32" style="1" bestFit="1" customWidth="1"/>
    <col min="15619" max="15619" width="12.625" style="1" customWidth="1"/>
    <col min="15620" max="15621" width="12.375" style="1" customWidth="1"/>
    <col min="15622" max="15622" width="13.25" style="1" customWidth="1"/>
    <col min="15623" max="15623" width="11.5" style="1" customWidth="1"/>
    <col min="15624" max="15624" width="11.125" style="1" customWidth="1"/>
    <col min="15625" max="15625" width="11.625" style="1" customWidth="1"/>
    <col min="15626" max="15627" width="10.375" style="1" customWidth="1"/>
    <col min="15628" max="15628" width="9.75" style="1" customWidth="1"/>
    <col min="15629" max="15629" width="11.75" style="1" customWidth="1"/>
    <col min="15630" max="15630" width="10.5" style="1" customWidth="1"/>
    <col min="15631" max="15872" width="8" style="1"/>
    <col min="15873" max="15873" width="1.875" style="1" customWidth="1"/>
    <col min="15874" max="15874" width="32" style="1" bestFit="1" customWidth="1"/>
    <col min="15875" max="15875" width="12.625" style="1" customWidth="1"/>
    <col min="15876" max="15877" width="12.375" style="1" customWidth="1"/>
    <col min="15878" max="15878" width="13.25" style="1" customWidth="1"/>
    <col min="15879" max="15879" width="11.5" style="1" customWidth="1"/>
    <col min="15880" max="15880" width="11.125" style="1" customWidth="1"/>
    <col min="15881" max="15881" width="11.625" style="1" customWidth="1"/>
    <col min="15882" max="15883" width="10.375" style="1" customWidth="1"/>
    <col min="15884" max="15884" width="9.75" style="1" customWidth="1"/>
    <col min="15885" max="15885" width="11.75" style="1" customWidth="1"/>
    <col min="15886" max="15886" width="10.5" style="1" customWidth="1"/>
    <col min="15887" max="16128" width="8" style="1"/>
    <col min="16129" max="16129" width="1.875" style="1" customWidth="1"/>
    <col min="16130" max="16130" width="32" style="1" bestFit="1" customWidth="1"/>
    <col min="16131" max="16131" width="12.625" style="1" customWidth="1"/>
    <col min="16132" max="16133" width="12.375" style="1" customWidth="1"/>
    <col min="16134" max="16134" width="13.25" style="1" customWidth="1"/>
    <col min="16135" max="16135" width="11.5" style="1" customWidth="1"/>
    <col min="16136" max="16136" width="11.125" style="1" customWidth="1"/>
    <col min="16137" max="16137" width="11.625" style="1" customWidth="1"/>
    <col min="16138" max="16139" width="10.375" style="1" customWidth="1"/>
    <col min="16140" max="16140" width="9.75" style="1" customWidth="1"/>
    <col min="16141" max="16141" width="11.75" style="1" customWidth="1"/>
    <col min="16142" max="16142" width="10.5" style="1" customWidth="1"/>
    <col min="16143" max="16384" width="8" style="1"/>
  </cols>
  <sheetData>
    <row r="1" spans="2:16" ht="15.75">
      <c r="B1" s="53"/>
      <c r="C1" s="53"/>
    </row>
    <row r="2" spans="2:16" ht="15.75">
      <c r="B2" s="22"/>
      <c r="C2" s="22"/>
      <c r="L2" s="54"/>
      <c r="M2" s="54"/>
      <c r="N2" s="54"/>
    </row>
    <row r="3" spans="2:16" s="2" customFormat="1" ht="15.75" customHeight="1">
      <c r="B3" s="55" t="s">
        <v>0</v>
      </c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</row>
    <row r="4" spans="2:16" s="2" customFormat="1" ht="7.5" customHeight="1" thickBot="1">
      <c r="B4" s="56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</row>
    <row r="5" spans="2:16" ht="21.75" customHeight="1" thickBot="1">
      <c r="B5" s="58" t="s">
        <v>1</v>
      </c>
      <c r="C5" s="60" t="s">
        <v>2</v>
      </c>
      <c r="D5" s="62" t="s">
        <v>3</v>
      </c>
      <c r="E5" s="64" t="s">
        <v>4</v>
      </c>
      <c r="F5" s="66" t="s">
        <v>5</v>
      </c>
      <c r="G5" s="67"/>
      <c r="H5" s="67"/>
      <c r="I5" s="67"/>
      <c r="J5" s="67"/>
      <c r="K5" s="67"/>
      <c r="L5" s="67"/>
      <c r="M5" s="62" t="s">
        <v>6</v>
      </c>
      <c r="N5" s="48" t="s">
        <v>7</v>
      </c>
    </row>
    <row r="6" spans="2:16" ht="44.25" customHeight="1">
      <c r="B6" s="59"/>
      <c r="C6" s="61"/>
      <c r="D6" s="63"/>
      <c r="E6" s="65"/>
      <c r="F6" s="25" t="s">
        <v>8</v>
      </c>
      <c r="G6" s="25" t="s">
        <v>9</v>
      </c>
      <c r="H6" s="25" t="s">
        <v>10</v>
      </c>
      <c r="I6" s="25" t="s">
        <v>11</v>
      </c>
      <c r="J6" s="25" t="s">
        <v>12</v>
      </c>
      <c r="K6" s="26" t="s">
        <v>13</v>
      </c>
      <c r="L6" s="27" t="s">
        <v>14</v>
      </c>
      <c r="M6" s="63"/>
      <c r="N6" s="49"/>
    </row>
    <row r="7" spans="2:16" ht="24" customHeight="1">
      <c r="B7" s="50" t="s">
        <v>15</v>
      </c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2"/>
    </row>
    <row r="8" spans="2:16" ht="15.75">
      <c r="B8" s="28" t="s">
        <v>16</v>
      </c>
      <c r="C8" s="3">
        <v>173</v>
      </c>
      <c r="D8" s="3">
        <v>1623</v>
      </c>
      <c r="E8" s="3">
        <f>SUM(C8:D8)</f>
        <v>1796</v>
      </c>
      <c r="F8" s="3">
        <v>1211</v>
      </c>
      <c r="G8" s="3">
        <v>161</v>
      </c>
      <c r="H8" s="3">
        <v>15</v>
      </c>
      <c r="I8" s="3">
        <v>179</v>
      </c>
      <c r="J8" s="3">
        <v>7</v>
      </c>
      <c r="K8" s="3">
        <v>0</v>
      </c>
      <c r="L8" s="4">
        <f>SUM(F8:K8)</f>
        <v>1573</v>
      </c>
      <c r="M8" s="3">
        <v>21</v>
      </c>
      <c r="N8" s="5">
        <f>L8+M8</f>
        <v>1594</v>
      </c>
    </row>
    <row r="9" spans="2:16" ht="15.4" customHeight="1">
      <c r="B9" s="29" t="s">
        <v>17</v>
      </c>
      <c r="C9" s="30"/>
      <c r="D9" s="30"/>
      <c r="E9" s="31"/>
      <c r="F9" s="6">
        <f>F8/($L8-$K8)</f>
        <v>0.76986649713922439</v>
      </c>
      <c r="G9" s="6">
        <f>G8/($L8-$K8)</f>
        <v>0.10235219326128417</v>
      </c>
      <c r="H9" s="6">
        <f>H8/($L8-$K8)</f>
        <v>9.5359186268277173E-3</v>
      </c>
      <c r="I9" s="6">
        <f>I8/($L8-$K8)</f>
        <v>0.11379529561347743</v>
      </c>
      <c r="J9" s="6">
        <f>J8/($L8-$K8)</f>
        <v>4.4500953591862687E-3</v>
      </c>
      <c r="K9" s="6"/>
      <c r="L9" s="7"/>
      <c r="M9" s="8"/>
      <c r="N9" s="32"/>
      <c r="P9" s="18"/>
    </row>
    <row r="10" spans="2:16" ht="15.4" customHeight="1">
      <c r="B10" s="28" t="s">
        <v>18</v>
      </c>
      <c r="C10" s="3">
        <v>96</v>
      </c>
      <c r="D10" s="3">
        <v>1441</v>
      </c>
      <c r="E10" s="3">
        <f>SUM(C10:D10)</f>
        <v>1537</v>
      </c>
      <c r="F10" s="3">
        <v>1327</v>
      </c>
      <c r="G10" s="3">
        <v>47</v>
      </c>
      <c r="H10" s="3">
        <v>37</v>
      </c>
      <c r="I10" s="3">
        <v>21</v>
      </c>
      <c r="J10" s="3">
        <v>4</v>
      </c>
      <c r="K10" s="3">
        <v>0</v>
      </c>
      <c r="L10" s="4">
        <f>SUM(F10:K10)</f>
        <v>1436</v>
      </c>
      <c r="M10" s="3">
        <v>15</v>
      </c>
      <c r="N10" s="5">
        <f>L10+M10</f>
        <v>1451</v>
      </c>
      <c r="P10" s="18"/>
    </row>
    <row r="11" spans="2:16" ht="15.4" customHeight="1">
      <c r="B11" s="29" t="s">
        <v>17</v>
      </c>
      <c r="C11" s="30"/>
      <c r="D11" s="30"/>
      <c r="E11" s="31"/>
      <c r="F11" s="6">
        <f>F10/($L10-$K10)</f>
        <v>0.9240947075208914</v>
      </c>
      <c r="G11" s="6">
        <f>G10/($L10-$K10)</f>
        <v>3.2729805013927575E-2</v>
      </c>
      <c r="H11" s="6">
        <f>H10/($L10-$K10)</f>
        <v>2.5766016713091922E-2</v>
      </c>
      <c r="I11" s="6">
        <f>I10/($L10-$K10)</f>
        <v>1.4623955431754874E-2</v>
      </c>
      <c r="J11" s="6">
        <f>J10/($L10-$K10)</f>
        <v>2.7855153203342618E-3</v>
      </c>
      <c r="K11" s="6"/>
      <c r="L11" s="7"/>
      <c r="M11" s="8"/>
      <c r="N11" s="32"/>
      <c r="P11" s="18"/>
    </row>
    <row r="12" spans="2:16" ht="15.4" customHeight="1">
      <c r="B12" s="28" t="s">
        <v>19</v>
      </c>
      <c r="C12" s="3">
        <v>80</v>
      </c>
      <c r="D12" s="3">
        <v>673</v>
      </c>
      <c r="E12" s="3">
        <f>SUM(C12:D12)</f>
        <v>753</v>
      </c>
      <c r="F12" s="3">
        <v>653</v>
      </c>
      <c r="G12" s="3">
        <v>26</v>
      </c>
      <c r="H12" s="3">
        <v>3</v>
      </c>
      <c r="I12" s="3">
        <v>25</v>
      </c>
      <c r="J12" s="3">
        <v>0</v>
      </c>
      <c r="K12" s="3">
        <v>0</v>
      </c>
      <c r="L12" s="4">
        <f>SUM(F12:K12)</f>
        <v>707</v>
      </c>
      <c r="M12" s="3">
        <v>8</v>
      </c>
      <c r="N12" s="5">
        <f>L12+M12</f>
        <v>715</v>
      </c>
      <c r="P12" s="18"/>
    </row>
    <row r="13" spans="2:16" ht="15.4" customHeight="1">
      <c r="B13" s="29" t="s">
        <v>17</v>
      </c>
      <c r="C13" s="30"/>
      <c r="D13" s="30"/>
      <c r="E13" s="31"/>
      <c r="F13" s="6">
        <f>F12/($L12-$K12)</f>
        <v>0.92362093352192365</v>
      </c>
      <c r="G13" s="6">
        <f t="shared" ref="G13:J13" si="0">G12/($L12-$K12)</f>
        <v>3.6775106082036775E-2</v>
      </c>
      <c r="H13" s="6">
        <f t="shared" si="0"/>
        <v>4.2432814710042432E-3</v>
      </c>
      <c r="I13" s="6">
        <f t="shared" si="0"/>
        <v>3.536067892503536E-2</v>
      </c>
      <c r="J13" s="6">
        <f t="shared" si="0"/>
        <v>0</v>
      </c>
      <c r="K13" s="6"/>
      <c r="L13" s="7"/>
      <c r="M13" s="8"/>
      <c r="N13" s="32"/>
      <c r="P13" s="18"/>
    </row>
    <row r="14" spans="2:16" ht="15.4" customHeight="1">
      <c r="B14" s="28" t="s">
        <v>20</v>
      </c>
      <c r="C14" s="3">
        <v>0</v>
      </c>
      <c r="D14" s="3">
        <v>11</v>
      </c>
      <c r="E14" s="3">
        <f>SUM(C14:D14)</f>
        <v>11</v>
      </c>
      <c r="F14" s="3">
        <v>8</v>
      </c>
      <c r="G14" s="3">
        <v>2</v>
      </c>
      <c r="H14" s="3">
        <v>0</v>
      </c>
      <c r="I14" s="3">
        <v>0</v>
      </c>
      <c r="J14" s="3">
        <v>0</v>
      </c>
      <c r="K14" s="3">
        <v>0</v>
      </c>
      <c r="L14" s="4">
        <f>SUM(F14:K14)</f>
        <v>10</v>
      </c>
      <c r="M14" s="3">
        <v>1</v>
      </c>
      <c r="N14" s="5">
        <f>L14+M14</f>
        <v>11</v>
      </c>
      <c r="P14" s="18"/>
    </row>
    <row r="15" spans="2:16" ht="15.4" customHeight="1">
      <c r="B15" s="29" t="s">
        <v>17</v>
      </c>
      <c r="C15" s="30"/>
      <c r="D15" s="30"/>
      <c r="E15" s="31"/>
      <c r="F15" s="6">
        <f>F14/($L14-$K14)</f>
        <v>0.8</v>
      </c>
      <c r="G15" s="6">
        <f t="shared" ref="G15:J15" si="1">G14/($L14-$K14)</f>
        <v>0.2</v>
      </c>
      <c r="H15" s="6">
        <f t="shared" si="1"/>
        <v>0</v>
      </c>
      <c r="I15" s="6">
        <f t="shared" si="1"/>
        <v>0</v>
      </c>
      <c r="J15" s="6">
        <f t="shared" si="1"/>
        <v>0</v>
      </c>
      <c r="K15" s="6"/>
      <c r="L15" s="7"/>
      <c r="M15" s="8"/>
      <c r="N15" s="32"/>
      <c r="P15" s="18"/>
    </row>
    <row r="16" spans="2:16" ht="15.4" customHeight="1">
      <c r="B16" s="28" t="s">
        <v>21</v>
      </c>
      <c r="C16" s="3">
        <v>84</v>
      </c>
      <c r="D16" s="3">
        <v>933</v>
      </c>
      <c r="E16" s="3">
        <f>SUM(C16:D16)</f>
        <v>1017</v>
      </c>
      <c r="F16" s="3">
        <v>871</v>
      </c>
      <c r="G16" s="3">
        <v>18</v>
      </c>
      <c r="H16" s="3">
        <v>12</v>
      </c>
      <c r="I16" s="3">
        <v>13</v>
      </c>
      <c r="J16" s="3">
        <v>1</v>
      </c>
      <c r="K16" s="3">
        <v>0</v>
      </c>
      <c r="L16" s="4">
        <f>SUM(F16:K16)</f>
        <v>915</v>
      </c>
      <c r="M16" s="3">
        <v>33</v>
      </c>
      <c r="N16" s="5">
        <f>L16+M16</f>
        <v>948</v>
      </c>
      <c r="P16" s="18"/>
    </row>
    <row r="17" spans="2:16" ht="15.4" customHeight="1">
      <c r="B17" s="29" t="s">
        <v>17</v>
      </c>
      <c r="C17" s="30"/>
      <c r="D17" s="30"/>
      <c r="E17" s="31"/>
      <c r="F17" s="6">
        <f>F16/($L16-$K16)</f>
        <v>0.9519125683060109</v>
      </c>
      <c r="G17" s="6">
        <f t="shared" ref="G17:J17" si="2">G16/($L16-$K16)</f>
        <v>1.9672131147540985E-2</v>
      </c>
      <c r="H17" s="6">
        <f t="shared" si="2"/>
        <v>1.3114754098360656E-2</v>
      </c>
      <c r="I17" s="6">
        <f t="shared" si="2"/>
        <v>1.4207650273224045E-2</v>
      </c>
      <c r="J17" s="6">
        <f t="shared" si="2"/>
        <v>1.092896174863388E-3</v>
      </c>
      <c r="K17" s="6"/>
      <c r="L17" s="7"/>
      <c r="M17" s="8"/>
      <c r="N17" s="32"/>
      <c r="P17" s="18"/>
    </row>
    <row r="18" spans="2:16" ht="15.4" customHeight="1">
      <c r="B18" s="28" t="s">
        <v>22</v>
      </c>
      <c r="C18" s="3">
        <v>9</v>
      </c>
      <c r="D18" s="3">
        <v>276</v>
      </c>
      <c r="E18" s="3">
        <f>SUM(C18:D18)</f>
        <v>285</v>
      </c>
      <c r="F18" s="3">
        <v>256</v>
      </c>
      <c r="G18" s="3">
        <v>5</v>
      </c>
      <c r="H18" s="3">
        <v>7</v>
      </c>
      <c r="I18" s="3">
        <v>0</v>
      </c>
      <c r="J18" s="3">
        <v>0</v>
      </c>
      <c r="K18" s="3">
        <v>0</v>
      </c>
      <c r="L18" s="4">
        <f>SUM(F18:K18)</f>
        <v>268</v>
      </c>
      <c r="M18" s="3">
        <v>9</v>
      </c>
      <c r="N18" s="5">
        <f>L18+M18</f>
        <v>277</v>
      </c>
      <c r="P18" s="18"/>
    </row>
    <row r="19" spans="2:16" ht="15.4" customHeight="1">
      <c r="B19" s="29" t="s">
        <v>17</v>
      </c>
      <c r="C19" s="30"/>
      <c r="D19" s="30"/>
      <c r="E19" s="31"/>
      <c r="F19" s="6">
        <f>F18/($L18-$K18)</f>
        <v>0.95522388059701491</v>
      </c>
      <c r="G19" s="6">
        <f t="shared" ref="G19:J27" si="3">G18/($L18-$K18)</f>
        <v>1.8656716417910446E-2</v>
      </c>
      <c r="H19" s="6">
        <f t="shared" si="3"/>
        <v>2.6119402985074626E-2</v>
      </c>
      <c r="I19" s="6">
        <f t="shared" si="3"/>
        <v>0</v>
      </c>
      <c r="J19" s="6">
        <f t="shared" si="3"/>
        <v>0</v>
      </c>
      <c r="K19" s="6"/>
      <c r="L19" s="7"/>
      <c r="M19" s="8"/>
      <c r="N19" s="32"/>
    </row>
    <row r="20" spans="2:16" ht="18.75" customHeight="1">
      <c r="B20" s="28" t="s">
        <v>23</v>
      </c>
      <c r="C20" s="3">
        <v>77</v>
      </c>
      <c r="D20" s="3">
        <v>629</v>
      </c>
      <c r="E20" s="3">
        <f>SUM(C20:D20)</f>
        <v>706</v>
      </c>
      <c r="F20" s="3">
        <v>609</v>
      </c>
      <c r="G20" s="3">
        <v>24</v>
      </c>
      <c r="H20" s="3">
        <v>2</v>
      </c>
      <c r="I20" s="3">
        <v>16</v>
      </c>
      <c r="J20" s="3">
        <v>0</v>
      </c>
      <c r="K20" s="3">
        <v>0</v>
      </c>
      <c r="L20" s="4">
        <f>SUM(F20:K20)</f>
        <v>651</v>
      </c>
      <c r="M20" s="3">
        <v>11</v>
      </c>
      <c r="N20" s="5">
        <f>L20+M20</f>
        <v>662</v>
      </c>
    </row>
    <row r="21" spans="2:16" ht="18.75" customHeight="1">
      <c r="B21" s="29" t="s">
        <v>17</v>
      </c>
      <c r="C21" s="30"/>
      <c r="D21" s="30"/>
      <c r="E21" s="31"/>
      <c r="F21" s="6">
        <f>F20/($L20-$K20)</f>
        <v>0.93548387096774188</v>
      </c>
      <c r="G21" s="6">
        <f t="shared" ref="G21:H21" si="4">G20/($L20-$K20)</f>
        <v>3.6866359447004608E-2</v>
      </c>
      <c r="H21" s="6">
        <f t="shared" si="4"/>
        <v>3.0721966205837174E-3</v>
      </c>
      <c r="I21" s="6">
        <f t="shared" si="3"/>
        <v>2.4577572964669739E-2</v>
      </c>
      <c r="J21" s="6">
        <f t="shared" si="3"/>
        <v>0</v>
      </c>
      <c r="K21" s="6"/>
      <c r="L21" s="7"/>
      <c r="M21" s="8"/>
      <c r="N21" s="32"/>
    </row>
    <row r="22" spans="2:16" ht="18.75" customHeight="1">
      <c r="B22" s="28" t="s">
        <v>24</v>
      </c>
      <c r="C22" s="3">
        <v>11</v>
      </c>
      <c r="D22" s="3">
        <v>84</v>
      </c>
      <c r="E22" s="3">
        <f>SUM(C22:D22)</f>
        <v>95</v>
      </c>
      <c r="F22" s="3">
        <v>72</v>
      </c>
      <c r="G22" s="3">
        <v>9</v>
      </c>
      <c r="H22" s="3">
        <v>2</v>
      </c>
      <c r="I22" s="3">
        <v>4</v>
      </c>
      <c r="J22" s="3">
        <v>1</v>
      </c>
      <c r="K22" s="3">
        <v>0</v>
      </c>
      <c r="L22" s="4">
        <f>SUM(F22:K22)</f>
        <v>88</v>
      </c>
      <c r="M22" s="3">
        <v>2</v>
      </c>
      <c r="N22" s="5">
        <f>L22+M22</f>
        <v>90</v>
      </c>
    </row>
    <row r="23" spans="2:16" ht="18.75" customHeight="1">
      <c r="B23" s="29" t="s">
        <v>17</v>
      </c>
      <c r="C23" s="30"/>
      <c r="D23" s="30"/>
      <c r="E23" s="31"/>
      <c r="F23" s="6">
        <f>F22/($L22-$K22)</f>
        <v>0.81818181818181823</v>
      </c>
      <c r="G23" s="6">
        <f t="shared" ref="G23:H23" si="5">G22/($L22-$K22)</f>
        <v>0.10227272727272728</v>
      </c>
      <c r="H23" s="6">
        <f t="shared" si="5"/>
        <v>2.2727272727272728E-2</v>
      </c>
      <c r="I23" s="6">
        <f t="shared" si="3"/>
        <v>4.5454545454545456E-2</v>
      </c>
      <c r="J23" s="6">
        <f t="shared" si="3"/>
        <v>1.1363636363636364E-2</v>
      </c>
      <c r="K23" s="6"/>
      <c r="L23" s="7"/>
      <c r="M23" s="8"/>
      <c r="N23" s="32"/>
    </row>
    <row r="24" spans="2:16" ht="18.75" customHeight="1">
      <c r="B24" s="28" t="s">
        <v>25</v>
      </c>
      <c r="C24" s="3">
        <v>20</v>
      </c>
      <c r="D24" s="3">
        <v>151</v>
      </c>
      <c r="E24" s="3">
        <f>SUM(C24:D24)</f>
        <v>171</v>
      </c>
      <c r="F24" s="3">
        <v>106</v>
      </c>
      <c r="G24" s="3">
        <v>2</v>
      </c>
      <c r="H24" s="3">
        <v>9</v>
      </c>
      <c r="I24" s="3">
        <v>4</v>
      </c>
      <c r="J24" s="3">
        <v>0</v>
      </c>
      <c r="K24" s="3">
        <v>0</v>
      </c>
      <c r="L24" s="4">
        <f>SUM(F24:K24)</f>
        <v>121</v>
      </c>
      <c r="M24" s="3">
        <v>28</v>
      </c>
      <c r="N24" s="5">
        <f>L24+M24</f>
        <v>149</v>
      </c>
    </row>
    <row r="25" spans="2:16" ht="18.75" customHeight="1">
      <c r="B25" s="29" t="s">
        <v>17</v>
      </c>
      <c r="C25" s="30"/>
      <c r="D25" s="30"/>
      <c r="E25" s="31"/>
      <c r="F25" s="6">
        <f>F24/($L24-$K24)</f>
        <v>0.87603305785123964</v>
      </c>
      <c r="G25" s="6">
        <f t="shared" ref="G25:H27" si="6">G24/($L24-$K24)</f>
        <v>1.6528925619834711E-2</v>
      </c>
      <c r="H25" s="6">
        <f t="shared" si="6"/>
        <v>7.43801652892562E-2</v>
      </c>
      <c r="I25" s="6">
        <f t="shared" si="3"/>
        <v>3.3057851239669422E-2</v>
      </c>
      <c r="J25" s="6">
        <f t="shared" si="3"/>
        <v>0</v>
      </c>
      <c r="K25" s="6"/>
      <c r="L25" s="7"/>
      <c r="M25" s="8"/>
      <c r="N25" s="32"/>
    </row>
    <row r="26" spans="2:16" ht="18.75" customHeight="1">
      <c r="B26" s="33" t="s">
        <v>26</v>
      </c>
      <c r="C26" s="9">
        <v>0</v>
      </c>
      <c r="D26" s="9">
        <v>13</v>
      </c>
      <c r="E26" s="3">
        <f>SUM(C26:D26)</f>
        <v>13</v>
      </c>
      <c r="F26" s="9">
        <v>12</v>
      </c>
      <c r="G26" s="9">
        <v>0</v>
      </c>
      <c r="H26" s="9">
        <v>0</v>
      </c>
      <c r="I26" s="9">
        <v>1</v>
      </c>
      <c r="J26" s="9">
        <v>0</v>
      </c>
      <c r="K26" s="9">
        <v>0</v>
      </c>
      <c r="L26" s="4">
        <f>SUM(F26:K26)</f>
        <v>13</v>
      </c>
      <c r="M26" s="9">
        <v>0</v>
      </c>
      <c r="N26" s="5">
        <f>L26+M26</f>
        <v>13</v>
      </c>
    </row>
    <row r="27" spans="2:16" ht="18.75" customHeight="1">
      <c r="B27" s="29" t="s">
        <v>17</v>
      </c>
      <c r="C27" s="30"/>
      <c r="D27" s="30"/>
      <c r="E27" s="31"/>
      <c r="F27" s="6">
        <f>F26/($L26-$K26)</f>
        <v>0.92307692307692313</v>
      </c>
      <c r="G27" s="6">
        <f t="shared" si="6"/>
        <v>0</v>
      </c>
      <c r="H27" s="6">
        <f t="shared" si="6"/>
        <v>0</v>
      </c>
      <c r="I27" s="6">
        <f t="shared" si="3"/>
        <v>7.6923076923076927E-2</v>
      </c>
      <c r="J27" s="6">
        <f t="shared" si="3"/>
        <v>0</v>
      </c>
      <c r="K27" s="6"/>
      <c r="L27" s="7"/>
      <c r="M27" s="8"/>
      <c r="N27" s="32"/>
    </row>
    <row r="28" spans="2:16">
      <c r="B28" s="34" t="s">
        <v>27</v>
      </c>
      <c r="C28" s="35">
        <f>SUM(C8:C27)</f>
        <v>550</v>
      </c>
      <c r="D28" s="35">
        <f>SUM(D8:D27)</f>
        <v>5834</v>
      </c>
      <c r="E28" s="35">
        <f>SUM(E8:E27)</f>
        <v>6384</v>
      </c>
      <c r="F28" s="35">
        <f>F8+F10+F12+F14+F16+F18+F20+F22+F24+F26</f>
        <v>5125</v>
      </c>
      <c r="G28" s="35">
        <f t="shared" ref="G28:N28" si="7">G8+G10+G12+G14+G16+G18+G20+G22+G24+G26</f>
        <v>294</v>
      </c>
      <c r="H28" s="35">
        <f t="shared" si="7"/>
        <v>87</v>
      </c>
      <c r="I28" s="35">
        <f t="shared" si="7"/>
        <v>263</v>
      </c>
      <c r="J28" s="35">
        <f t="shared" si="7"/>
        <v>13</v>
      </c>
      <c r="K28" s="35">
        <f t="shared" si="7"/>
        <v>0</v>
      </c>
      <c r="L28" s="35">
        <f t="shared" si="7"/>
        <v>5782</v>
      </c>
      <c r="M28" s="35">
        <f t="shared" si="7"/>
        <v>128</v>
      </c>
      <c r="N28" s="36">
        <f t="shared" si="7"/>
        <v>5910</v>
      </c>
    </row>
    <row r="29" spans="2:16">
      <c r="B29" s="37" t="s">
        <v>17</v>
      </c>
      <c r="C29" s="38"/>
      <c r="D29" s="39"/>
      <c r="E29" s="40"/>
      <c r="F29" s="6">
        <f>F28/($L28-$K28)</f>
        <v>0.88637149775164303</v>
      </c>
      <c r="G29" s="6">
        <f t="shared" ref="G29:J29" si="8">G28/($L28-$K28)</f>
        <v>5.0847457627118647E-2</v>
      </c>
      <c r="H29" s="6">
        <f t="shared" si="8"/>
        <v>1.5046696644759598E-2</v>
      </c>
      <c r="I29" s="6">
        <f t="shared" si="8"/>
        <v>4.5485991006572121E-2</v>
      </c>
      <c r="J29" s="6">
        <f t="shared" si="8"/>
        <v>2.2483569699066068E-3</v>
      </c>
      <c r="K29" s="10"/>
      <c r="L29" s="11"/>
      <c r="M29" s="12"/>
      <c r="N29" s="13"/>
    </row>
    <row r="30" spans="2:16" s="17" customFormat="1" ht="15.75">
      <c r="B30" s="34" t="s">
        <v>28</v>
      </c>
      <c r="C30" s="35">
        <v>19</v>
      </c>
      <c r="D30" s="35">
        <v>184</v>
      </c>
      <c r="E30" s="35">
        <f>SUM(C30:D30)</f>
        <v>203</v>
      </c>
      <c r="F30" s="35">
        <v>147</v>
      </c>
      <c r="G30" s="35">
        <v>1</v>
      </c>
      <c r="H30" s="35">
        <v>5</v>
      </c>
      <c r="I30" s="35">
        <v>22</v>
      </c>
      <c r="J30" s="35">
        <v>1</v>
      </c>
      <c r="K30" s="35">
        <v>0</v>
      </c>
      <c r="L30" s="35">
        <f>SUM(F30:K30)</f>
        <v>176</v>
      </c>
      <c r="M30" s="35">
        <v>6</v>
      </c>
      <c r="N30" s="36">
        <f>SUM(L30:M30)</f>
        <v>182</v>
      </c>
    </row>
    <row r="31" spans="2:16">
      <c r="B31" s="37" t="s">
        <v>17</v>
      </c>
      <c r="C31" s="38"/>
      <c r="D31" s="39"/>
      <c r="E31" s="40"/>
      <c r="F31" s="6">
        <f>F30/($L30-$K30)</f>
        <v>0.83522727272727271</v>
      </c>
      <c r="G31" s="6">
        <f t="shared" ref="G31:J31" si="9">G30/($L30-$K30)</f>
        <v>5.681818181818182E-3</v>
      </c>
      <c r="H31" s="6">
        <f t="shared" si="9"/>
        <v>2.8409090909090908E-2</v>
      </c>
      <c r="I31" s="6">
        <f t="shared" si="9"/>
        <v>0.125</v>
      </c>
      <c r="J31" s="6">
        <f t="shared" si="9"/>
        <v>5.681818181818182E-3</v>
      </c>
      <c r="K31" s="10"/>
      <c r="L31" s="11"/>
      <c r="M31" s="12"/>
      <c r="N31" s="13"/>
    </row>
    <row r="32" spans="2:16">
      <c r="B32" s="41" t="s">
        <v>29</v>
      </c>
      <c r="C32" s="42">
        <f>C28+C30</f>
        <v>569</v>
      </c>
      <c r="D32" s="42">
        <f>D28+D30</f>
        <v>6018</v>
      </c>
      <c r="E32" s="42">
        <f t="shared" ref="E32" si="10">SUM(E28+E30)</f>
        <v>6587</v>
      </c>
      <c r="F32" s="42">
        <f>F28+F30</f>
        <v>5272</v>
      </c>
      <c r="G32" s="42">
        <f t="shared" ref="G32:K32" si="11">G28+G30</f>
        <v>295</v>
      </c>
      <c r="H32" s="42">
        <f t="shared" si="11"/>
        <v>92</v>
      </c>
      <c r="I32" s="42">
        <f t="shared" si="11"/>
        <v>285</v>
      </c>
      <c r="J32" s="42">
        <f t="shared" si="11"/>
        <v>14</v>
      </c>
      <c r="K32" s="42">
        <f t="shared" si="11"/>
        <v>0</v>
      </c>
      <c r="L32" s="42">
        <f t="shared" ref="L32" si="12">SUM(L28+L30)</f>
        <v>5958</v>
      </c>
      <c r="M32" s="42">
        <f>M28+M30</f>
        <v>134</v>
      </c>
      <c r="N32" s="43">
        <f t="shared" ref="N32" si="13">SUM(N28+N30)</f>
        <v>6092</v>
      </c>
    </row>
    <row r="33" spans="2:14" ht="15.75" thickBot="1">
      <c r="B33" s="44" t="s">
        <v>17</v>
      </c>
      <c r="C33" s="45"/>
      <c r="D33" s="46"/>
      <c r="E33" s="47"/>
      <c r="F33" s="23">
        <f>F32/($L32-$K32)</f>
        <v>0.88486069150721713</v>
      </c>
      <c r="G33" s="23">
        <f t="shared" ref="G33:J33" si="14">G32/($L32-$K32)</f>
        <v>4.9513259483048001E-2</v>
      </c>
      <c r="H33" s="23">
        <f t="shared" si="14"/>
        <v>1.5441423296408191E-2</v>
      </c>
      <c r="I33" s="23">
        <f t="shared" si="14"/>
        <v>4.783484390735146E-2</v>
      </c>
      <c r="J33" s="23">
        <f t="shared" si="14"/>
        <v>2.3497818059751594E-3</v>
      </c>
      <c r="K33" s="24"/>
      <c r="L33" s="19"/>
      <c r="M33" s="20"/>
      <c r="N33" s="21"/>
    </row>
    <row r="35" spans="2:14" ht="15.75">
      <c r="B35" s="14" t="s">
        <v>30</v>
      </c>
      <c r="C35" s="15"/>
      <c r="D35" s="15"/>
      <c r="E35" s="15"/>
      <c r="F35" s="15"/>
      <c r="G35" s="15"/>
      <c r="H35" s="15"/>
      <c r="I35" s="16"/>
      <c r="J35" s="15"/>
    </row>
  </sheetData>
  <mergeCells count="12">
    <mergeCell ref="N5:N6"/>
    <mergeCell ref="B7:N7"/>
    <mergeCell ref="B1:C1"/>
    <mergeCell ref="L2:N2"/>
    <mergeCell ref="B3:N3"/>
    <mergeCell ref="B4:N4"/>
    <mergeCell ref="B5:B6"/>
    <mergeCell ref="C5:C6"/>
    <mergeCell ref="D5:D6"/>
    <mergeCell ref="E5:E6"/>
    <mergeCell ref="F5:L5"/>
    <mergeCell ref="M5:M6"/>
  </mergeCells>
  <printOptions horizontalCentered="1"/>
  <pageMargins left="0" right="0" top="0.59055118110236227" bottom="0.51181102362204722" header="0.43307086614173229" footer="0.31496062992125984"/>
  <pageSetup paperSize="9" scale="53" orientation="landscape" horizontalDpi="4294967295" verticalDpi="4294967295" r:id="rId1"/>
  <headerFooter>
    <oddHeader>&amp;L&amp;"Times New Roman CE,Félkövér"NEMZETI ADÓ-ÉS VÁMHIVATAL</oddHeader>
    <oddFooter>&amp;L&amp;"Times New Roman CE,Félkövér"Budapest, 2019. október</oddFooter>
  </headerFooter>
  <ignoredErrors>
    <ignoredError sqref="E32:N32 F28:J28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BD3FF80848FAA4C9C115820CF44CFC0" ma:contentTypeVersion="10" ma:contentTypeDescription="Create a new document." ma:contentTypeScope="" ma:versionID="6a557344a4546b4861d2d868b6a0f321">
  <xsd:schema xmlns:xsd="http://www.w3.org/2001/XMLSchema" xmlns:xs="http://www.w3.org/2001/XMLSchema" xmlns:p="http://schemas.microsoft.com/office/2006/metadata/properties" xmlns:ns2="f07a934f-7fe1-4af0-a85a-1389003b0887" xmlns:ns3="2701ce20-301b-4d4e-840b-7b6942f3c47e" targetNamespace="http://schemas.microsoft.com/office/2006/metadata/properties" ma:root="true" ma:fieldsID="c88c21de54d32eb43ff06302bc2e7a57" ns2:_="" ns3:_="">
    <xsd:import namespace="f07a934f-7fe1-4af0-a85a-1389003b0887"/>
    <xsd:import namespace="2701ce20-301b-4d4e-840b-7b6942f3c47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7a934f-7fe1-4af0-a85a-1389003b088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2a5cc6b-6521-4156-90ce-f7e8ec9650c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01ce20-301b-4d4e-840b-7b6942f3c47e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1fa04c54-f476-44a1-90ba-79d70ac9b406}" ma:internalName="TaxCatchAll" ma:showField="CatchAllData" ma:web="2701ce20-301b-4d4e-840b-7b6942f3c47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07a934f-7fe1-4af0-a85a-1389003b0887">
      <Terms xmlns="http://schemas.microsoft.com/office/infopath/2007/PartnerControls"/>
    </lcf76f155ced4ddcb4097134ff3c332f>
    <TaxCatchAll xmlns="2701ce20-301b-4d4e-840b-7b6942f3c47e" xsi:nil="true"/>
  </documentManagement>
</p:properties>
</file>

<file path=customXml/itemProps1.xml><?xml version="1.0" encoding="utf-8"?>
<ds:datastoreItem xmlns:ds="http://schemas.openxmlformats.org/officeDocument/2006/customXml" ds:itemID="{9469F22C-C7DC-4ED8-8036-8F5968BC59CC}"/>
</file>

<file path=customXml/itemProps2.xml><?xml version="1.0" encoding="utf-8"?>
<ds:datastoreItem xmlns:ds="http://schemas.openxmlformats.org/officeDocument/2006/customXml" ds:itemID="{CEC793BD-3DCA-4DD2-8388-C6D829D3C192}"/>
</file>

<file path=customXml/itemProps3.xml><?xml version="1.0" encoding="utf-8"?>
<ds:datastoreItem xmlns:ds="http://schemas.openxmlformats.org/officeDocument/2006/customXml" ds:itemID="{6FD37CDE-D60A-4F52-8F1E-3B20CB533E5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Nemzeti Adó- és Vámhivatal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Csergő Judith</dc:creator>
  <cp:keywords/>
  <dc:description/>
  <cp:lastModifiedBy>Dominik Balázs</cp:lastModifiedBy>
  <cp:revision/>
  <dcterms:created xsi:type="dcterms:W3CDTF">2020-02-25T12:24:14Z</dcterms:created>
  <dcterms:modified xsi:type="dcterms:W3CDTF">2022-08-23T07:25:39Z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0x010100ABD3FF80848FAA4C9C115820CF44CFC0</vt:lpwstr>
  </property>
  <property fmtid="{D5CDD505-2E9C-101B-9397-08002B2CF9AE}" pid="3" name="MediaServiceImageTags">
    <vt:lpwstr/>
  </property>
  <property fmtid="{D5CDD505-2E9C-101B-9397-08002B2CF9AE}" pid="4" name="Order">
    <vt:r8>280100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TriggerFlowInfo">
    <vt:lpwstr/>
  </property>
  <property fmtid="{D5CDD505-2E9C-101B-9397-08002B2CF9AE}" pid="8" name="_SourceUrl">
    <vt:lpwstr/>
  </property>
  <property fmtid="{D5CDD505-2E9C-101B-9397-08002B2CF9AE}" pid="9" name="_SharedFileIndex">
    <vt:lpwstr/>
  </property>
  <property fmtid="{D5CDD505-2E9C-101B-9397-08002B2CF9AE}" pid="10" name="ComplianceAssetId">
    <vt:lpwstr/>
  </property>
  <property fmtid="{D5CDD505-2E9C-101B-9397-08002B2CF9AE}" pid="11" name="TemplateUrl">
    <vt:lpwstr/>
  </property>
  <property fmtid="{D5CDD505-2E9C-101B-9397-08002B2CF9AE}" pid="12" name="_ExtendedDescription">
    <vt:lpwstr/>
  </property>
</Properties>
</file>