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HAT\"/>
    </mc:Choice>
  </mc:AlternateContent>
  <xr:revisionPtr revIDLastSave="0" documentId="8_{44D9A3EF-6D95-4ADC-B395-39435DDD658A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H7_vezetői jogorvoslat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localSheetId="0" hidden="1">[15]összesen!#REF!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[12]Ritának!#REF!</definedName>
    <definedName name="Pest">[13]Ritának!#REF!</definedName>
    <definedName name="ppest" localSheetId="0">[12]Ritának!#REF!</definedName>
    <definedName name="ppest">[13]Ritának!#REF!</definedName>
    <definedName name="Somogy" localSheetId="0">[12]Ritának!#REF!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[13]Ritának!#REF!</definedName>
    <definedName name="Szolnok" localSheetId="0">[12]Ritának!#REF!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[12]Ritának!#REF!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5" l="1"/>
  <c r="H15" i="15"/>
  <c r="G15" i="15"/>
  <c r="F15" i="15"/>
  <c r="E15" i="15"/>
  <c r="D15" i="15"/>
  <c r="C15" i="15"/>
  <c r="I14" i="15"/>
  <c r="I13" i="15"/>
  <c r="L13" i="15" s="1"/>
  <c r="I12" i="15"/>
  <c r="L12" i="15" s="1"/>
  <c r="I11" i="15"/>
  <c r="I10" i="15"/>
  <c r="L10" i="15" s="1"/>
  <c r="I9" i="15"/>
  <c r="L9" i="15" s="1"/>
  <c r="I8" i="15"/>
  <c r="L8" i="15" l="1"/>
  <c r="J8" i="15"/>
  <c r="L11" i="15"/>
  <c r="J11" i="15"/>
  <c r="L14" i="15"/>
  <c r="J14" i="15"/>
  <c r="I15" i="15"/>
  <c r="J15" i="15" s="1"/>
  <c r="J10" i="15"/>
  <c r="J13" i="15"/>
  <c r="J9" i="15"/>
  <c r="L15" i="15" l="1"/>
</calcChain>
</file>

<file path=xl/sharedStrings.xml><?xml version="1.0" encoding="utf-8"?>
<sst xmlns="http://schemas.openxmlformats.org/spreadsheetml/2006/main" count="23" uniqueCount="23">
  <si>
    <t>NAV vezetőjének jogorvoslati döntései 2018. évben</t>
  </si>
  <si>
    <t>Szakterület</t>
  </si>
  <si>
    <t>Érdemi jogorvoslati döntések</t>
  </si>
  <si>
    <t>Helybenhagyás aránya</t>
  </si>
  <si>
    <t xml:space="preserve">kérelem visszaut., eljár.megszün. </t>
  </si>
  <si>
    <t xml:space="preserve">Elintézett ügyek összesen </t>
  </si>
  <si>
    <t>Helybenhagyás/ intézkedés mellőzése/ kifogás elutasítása</t>
  </si>
  <si>
    <t>Megváltoz-tatás</t>
  </si>
  <si>
    <t>Megsemmisítés/ kifogásnak helytadás</t>
  </si>
  <si>
    <t>Megsemmisítés, új eljárás/ intézkedésre kötelezés</t>
  </si>
  <si>
    <t>Rész-jogerő</t>
  </si>
  <si>
    <t>Intézkedésre kötelezés</t>
  </si>
  <si>
    <t>Mind- 
összesen</t>
  </si>
  <si>
    <t>2018. év</t>
  </si>
  <si>
    <t>Felügyeleti intézkedés keretében hozott vezetői döntés</t>
  </si>
  <si>
    <t>Végrehajtási kifogást elbíráló végzés elleni fellebbezés elbírálása</t>
  </si>
  <si>
    <t>Ismételt ellenőrzés iránti kérelem elbírálására hozott végzés elleni fellebbezés elbírálása</t>
  </si>
  <si>
    <t>Ellenőrzési határidő túllépése miatt kifogás elbírálása</t>
  </si>
  <si>
    <t>NAV vezetője által kiadmányozott irat kézbesítése kapcsán kézbesítési vélelem megdöntése iránti kérelem elbírlása</t>
  </si>
  <si>
    <t>-</t>
  </si>
  <si>
    <t>Másodfok által kiadmányozott irat kézbesítése kapcsán kézbesítési vélelem megdöntése iránti kérelem elbírálása</t>
  </si>
  <si>
    <t>Fellebbviteli Igazgatóság egyéb végzése elleni fellebbezés elbírálása</t>
  </si>
  <si>
    <t xml:space="preserve">   Jogorvoslatok 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</si>
</sst>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b/>
      <sz val="11"/>
      <name val="Times New Roman CE"/>
      <family val="1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8"/>
      <name val="Times New Roman CE"/>
      <family val="1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</cellStyleXfs>
  <cellXfs count="64">
    <xf numFmtId="0" fontId="0" fillId="0" borderId="0" xfId="0"/>
    <xf numFmtId="0" fontId="13" fillId="0" borderId="0" xfId="4" applyFont="1" applyFill="1" applyAlignment="1" applyProtection="1">
      <alignment vertical="center"/>
    </xf>
    <xf numFmtId="0" fontId="2" fillId="0" borderId="0" xfId="12" applyFont="1" applyAlignment="1">
      <alignment vertical="center"/>
    </xf>
    <xf numFmtId="0" fontId="17" fillId="0" borderId="0" xfId="12" applyFont="1" applyAlignment="1">
      <alignment vertical="center"/>
    </xf>
    <xf numFmtId="0" fontId="12" fillId="0" borderId="0" xfId="12" applyFont="1" applyAlignment="1">
      <alignment vertical="center"/>
    </xf>
    <xf numFmtId="0" fontId="12" fillId="0" borderId="6" xfId="12" applyFont="1" applyBorder="1" applyAlignment="1">
      <alignment horizontal="left" vertical="center" wrapText="1" indent="1"/>
    </xf>
    <xf numFmtId="3" fontId="16" fillId="3" borderId="3" xfId="12" applyNumberFormat="1" applyFont="1" applyFill="1" applyBorder="1" applyAlignment="1">
      <alignment horizontal="right" vertical="center" indent="1"/>
    </xf>
    <xf numFmtId="3" fontId="12" fillId="3" borderId="1" xfId="12" applyNumberFormat="1" applyFont="1" applyFill="1" applyBorder="1" applyAlignment="1">
      <alignment horizontal="right" vertical="center" indent="1"/>
    </xf>
    <xf numFmtId="3" fontId="12" fillId="3" borderId="2" xfId="12" applyNumberFormat="1" applyFont="1" applyFill="1" applyBorder="1" applyAlignment="1">
      <alignment horizontal="right" vertical="center" indent="1"/>
    </xf>
    <xf numFmtId="3" fontId="16" fillId="3" borderId="1" xfId="12" applyNumberFormat="1" applyFont="1" applyFill="1" applyBorder="1" applyAlignment="1">
      <alignment horizontal="right" vertical="center" indent="1"/>
    </xf>
    <xf numFmtId="164" fontId="18" fillId="0" borderId="14" xfId="12" applyNumberFormat="1" applyFont="1" applyBorder="1" applyAlignment="1">
      <alignment horizontal="right" vertical="center" indent="1"/>
    </xf>
    <xf numFmtId="3" fontId="16" fillId="3" borderId="7" xfId="12" applyNumberFormat="1" applyFont="1" applyFill="1" applyBorder="1" applyAlignment="1">
      <alignment horizontal="right" vertical="center" indent="1"/>
    </xf>
    <xf numFmtId="0" fontId="12" fillId="2" borderId="6" xfId="12" applyFont="1" applyFill="1" applyBorder="1" applyAlignment="1">
      <alignment horizontal="left" vertical="center" wrapText="1" indent="1"/>
    </xf>
    <xf numFmtId="3" fontId="16" fillId="2" borderId="3" xfId="12" applyNumberFormat="1" applyFont="1" applyFill="1" applyBorder="1" applyAlignment="1">
      <alignment horizontal="right" vertical="center" indent="1"/>
    </xf>
    <xf numFmtId="3" fontId="12" fillId="2" borderId="1" xfId="12" applyNumberFormat="1" applyFont="1" applyFill="1" applyBorder="1" applyAlignment="1">
      <alignment horizontal="right" vertical="center" indent="1"/>
    </xf>
    <xf numFmtId="3" fontId="12" fillId="2" borderId="2" xfId="12" applyNumberFormat="1" applyFont="1" applyFill="1" applyBorder="1" applyAlignment="1">
      <alignment horizontal="right" vertical="center" indent="1"/>
    </xf>
    <xf numFmtId="3" fontId="16" fillId="2" borderId="1" xfId="12" applyNumberFormat="1" applyFont="1" applyFill="1" applyBorder="1" applyAlignment="1">
      <alignment horizontal="right" vertical="center" indent="1"/>
    </xf>
    <xf numFmtId="164" fontId="18" fillId="2" borderId="14" xfId="12" applyNumberFormat="1" applyFont="1" applyFill="1" applyBorder="1" applyAlignment="1">
      <alignment horizontal="right" vertical="center" indent="1"/>
    </xf>
    <xf numFmtId="3" fontId="16" fillId="2" borderId="7" xfId="12" applyNumberFormat="1" applyFont="1" applyFill="1" applyBorder="1" applyAlignment="1">
      <alignment horizontal="right" vertical="center" indent="1"/>
    </xf>
    <xf numFmtId="0" fontId="12" fillId="0" borderId="4" xfId="12" applyFont="1" applyBorder="1" applyAlignment="1">
      <alignment horizontal="left" vertical="center" wrapText="1" indent="1"/>
    </xf>
    <xf numFmtId="3" fontId="16" fillId="3" borderId="18" xfId="12" applyNumberFormat="1" applyFont="1" applyFill="1" applyBorder="1" applyAlignment="1">
      <alignment horizontal="right" vertical="center" indent="1"/>
    </xf>
    <xf numFmtId="3" fontId="12" fillId="3" borderId="9" xfId="12" applyNumberFormat="1" applyFont="1" applyFill="1" applyBorder="1" applyAlignment="1">
      <alignment horizontal="right" vertical="center" indent="1"/>
    </xf>
    <xf numFmtId="3" fontId="12" fillId="3" borderId="14" xfId="12" applyNumberFormat="1" applyFont="1" applyFill="1" applyBorder="1" applyAlignment="1">
      <alignment horizontal="right" vertical="center" indent="1"/>
    </xf>
    <xf numFmtId="3" fontId="16" fillId="3" borderId="14" xfId="12" applyNumberFormat="1" applyFont="1" applyFill="1" applyBorder="1" applyAlignment="1">
      <alignment horizontal="right" vertical="center" indent="1"/>
    </xf>
    <xf numFmtId="0" fontId="12" fillId="2" borderId="4" xfId="12" applyFont="1" applyFill="1" applyBorder="1" applyAlignment="1">
      <alignment horizontal="left" vertical="center" wrapText="1" indent="1"/>
    </xf>
    <xf numFmtId="3" fontId="16" fillId="2" borderId="18" xfId="12" applyNumberFormat="1" applyFont="1" applyFill="1" applyBorder="1" applyAlignment="1">
      <alignment horizontal="right" vertical="center" indent="1"/>
    </xf>
    <xf numFmtId="3" fontId="12" fillId="2" borderId="9" xfId="12" applyNumberFormat="1" applyFont="1" applyFill="1" applyBorder="1" applyAlignment="1">
      <alignment horizontal="right" vertical="center" indent="1"/>
    </xf>
    <xf numFmtId="3" fontId="12" fillId="2" borderId="14" xfId="12" applyNumberFormat="1" applyFont="1" applyFill="1" applyBorder="1" applyAlignment="1">
      <alignment horizontal="right" vertical="center" indent="1"/>
    </xf>
    <xf numFmtId="3" fontId="16" fillId="2" borderId="14" xfId="12" applyNumberFormat="1" applyFont="1" applyFill="1" applyBorder="1" applyAlignment="1">
      <alignment horizontal="right" vertical="center" indent="1"/>
    </xf>
    <xf numFmtId="3" fontId="16" fillId="3" borderId="9" xfId="12" applyNumberFormat="1" applyFont="1" applyFill="1" applyBorder="1" applyAlignment="1">
      <alignment horizontal="right" vertical="center" indent="1"/>
    </xf>
    <xf numFmtId="3" fontId="16" fillId="3" borderId="5" xfId="12" applyNumberFormat="1" applyFont="1" applyFill="1" applyBorder="1" applyAlignment="1">
      <alignment horizontal="right" vertical="center" indent="1"/>
    </xf>
    <xf numFmtId="3" fontId="16" fillId="2" borderId="9" xfId="12" applyNumberFormat="1" applyFont="1" applyFill="1" applyBorder="1" applyAlignment="1">
      <alignment horizontal="right" vertical="center" indent="1"/>
    </xf>
    <xf numFmtId="3" fontId="16" fillId="2" borderId="5" xfId="12" applyNumberFormat="1" applyFont="1" applyFill="1" applyBorder="1" applyAlignment="1">
      <alignment horizontal="right" vertical="center" indent="1"/>
    </xf>
    <xf numFmtId="3" fontId="10" fillId="4" borderId="4" xfId="12" applyNumberFormat="1" applyFont="1" applyFill="1" applyBorder="1" applyAlignment="1">
      <alignment horizontal="left" vertical="center"/>
    </xf>
    <xf numFmtId="3" fontId="10" fillId="4" borderId="18" xfId="12" applyNumberFormat="1" applyFont="1" applyFill="1" applyBorder="1" applyAlignment="1">
      <alignment horizontal="right" vertical="center" indent="1"/>
    </xf>
    <xf numFmtId="164" fontId="19" fillId="4" borderId="14" xfId="12" applyNumberFormat="1" applyFont="1" applyFill="1" applyBorder="1" applyAlignment="1">
      <alignment horizontal="right" vertical="center" indent="1"/>
    </xf>
    <xf numFmtId="3" fontId="10" fillId="4" borderId="14" xfId="12" applyNumberFormat="1" applyFont="1" applyFill="1" applyBorder="1" applyAlignment="1">
      <alignment horizontal="right" vertical="center" indent="1"/>
    </xf>
    <xf numFmtId="3" fontId="10" fillId="4" borderId="5" xfId="12" applyNumberFormat="1" applyFont="1" applyFill="1" applyBorder="1" applyAlignment="1">
      <alignment horizontal="right" vertical="center" indent="1"/>
    </xf>
    <xf numFmtId="3" fontId="2" fillId="0" borderId="0" xfId="12" applyNumberFormat="1" applyFont="1" applyAlignment="1">
      <alignment vertical="center"/>
    </xf>
    <xf numFmtId="0" fontId="3" fillId="4" borderId="10" xfId="12" applyFont="1" applyFill="1" applyBorder="1" applyAlignment="1">
      <alignment horizontal="center" vertical="center" wrapText="1"/>
    </xf>
    <xf numFmtId="0" fontId="3" fillId="4" borderId="9" xfId="12" applyFont="1" applyFill="1" applyBorder="1" applyAlignment="1">
      <alignment horizontal="center" vertical="center" wrapText="1"/>
    </xf>
    <xf numFmtId="0" fontId="8" fillId="0" borderId="9" xfId="6" applyBorder="1" applyAlignment="1">
      <alignment horizontal="center" vertical="center" wrapText="1"/>
    </xf>
    <xf numFmtId="0" fontId="10" fillId="4" borderId="10" xfId="12" applyFont="1" applyFill="1" applyBorder="1" applyAlignment="1">
      <alignment horizontal="center" vertical="center" wrapText="1"/>
    </xf>
    <xf numFmtId="0" fontId="10" fillId="4" borderId="9" xfId="12" applyFont="1" applyFill="1" applyBorder="1" applyAlignment="1">
      <alignment horizontal="center" vertical="center" wrapText="1"/>
    </xf>
    <xf numFmtId="0" fontId="10" fillId="0" borderId="17" xfId="12" applyFont="1" applyBorder="1" applyAlignment="1">
      <alignment horizontal="center" vertical="center" wrapText="1"/>
    </xf>
    <xf numFmtId="0" fontId="10" fillId="0" borderId="22" xfId="12" applyFont="1" applyBorder="1" applyAlignment="1">
      <alignment horizontal="center" vertical="center" wrapText="1"/>
    </xf>
    <xf numFmtId="0" fontId="10" fillId="0" borderId="23" xfId="12" applyFont="1" applyBorder="1" applyAlignment="1">
      <alignment horizontal="center" vertical="center" wrapText="1"/>
    </xf>
    <xf numFmtId="0" fontId="14" fillId="0" borderId="0" xfId="12" applyFont="1" applyAlignment="1">
      <alignment horizontal="center" vertical="center" wrapText="1"/>
    </xf>
    <xf numFmtId="0" fontId="10" fillId="4" borderId="12" xfId="12" applyFont="1" applyFill="1" applyBorder="1" applyAlignment="1">
      <alignment horizontal="center" vertical="center" wrapText="1"/>
    </xf>
    <xf numFmtId="0" fontId="10" fillId="4" borderId="15" xfId="12" applyFont="1" applyFill="1" applyBorder="1" applyAlignment="1">
      <alignment horizontal="center" vertical="center" wrapText="1"/>
    </xf>
    <xf numFmtId="0" fontId="10" fillId="4" borderId="4" xfId="12" applyFont="1" applyFill="1" applyBorder="1" applyAlignment="1">
      <alignment horizontal="center" vertical="center" wrapText="1"/>
    </xf>
    <xf numFmtId="0" fontId="10" fillId="4" borderId="19" xfId="12" applyFont="1" applyFill="1" applyBorder="1" applyAlignment="1">
      <alignment horizontal="center" vertical="center" wrapText="1"/>
    </xf>
    <xf numFmtId="0" fontId="8" fillId="4" borderId="8" xfId="6" applyFill="1" applyBorder="1" applyAlignment="1">
      <alignment horizontal="center" vertical="center" wrapText="1"/>
    </xf>
    <xf numFmtId="0" fontId="8" fillId="4" borderId="20" xfId="6" applyFill="1" applyBorder="1" applyAlignment="1">
      <alignment horizontal="center" vertical="center" wrapText="1"/>
    </xf>
    <xf numFmtId="0" fontId="15" fillId="4" borderId="16" xfId="12" applyFont="1" applyFill="1" applyBorder="1" applyAlignment="1">
      <alignment horizontal="center" vertical="center" wrapText="1"/>
    </xf>
    <xf numFmtId="0" fontId="15" fillId="4" borderId="11" xfId="12" applyFont="1" applyFill="1" applyBorder="1" applyAlignment="1">
      <alignment horizontal="center" vertical="center" wrapText="1"/>
    </xf>
    <xf numFmtId="0" fontId="15" fillId="4" borderId="9" xfId="12" applyFont="1" applyFill="1" applyBorder="1" applyAlignment="1">
      <alignment horizontal="center" vertical="center" wrapText="1"/>
    </xf>
    <xf numFmtId="0" fontId="16" fillId="4" borderId="16" xfId="12" applyFont="1" applyFill="1" applyBorder="1" applyAlignment="1">
      <alignment horizontal="center" vertical="center" wrapText="1"/>
    </xf>
    <xf numFmtId="0" fontId="16" fillId="4" borderId="11" xfId="12" applyFont="1" applyFill="1" applyBorder="1" applyAlignment="1">
      <alignment horizontal="center" vertical="center" wrapText="1"/>
    </xf>
    <xf numFmtId="0" fontId="16" fillId="4" borderId="9" xfId="12" applyFont="1" applyFill="1" applyBorder="1" applyAlignment="1">
      <alignment horizontal="center" vertical="center" wrapText="1"/>
    </xf>
    <xf numFmtId="0" fontId="10" fillId="4" borderId="13" xfId="12" applyFont="1" applyFill="1" applyBorder="1" applyAlignment="1">
      <alignment horizontal="center" vertical="center" wrapText="1"/>
    </xf>
    <xf numFmtId="0" fontId="10" fillId="4" borderId="21" xfId="12" applyFont="1" applyFill="1" applyBorder="1" applyAlignment="1">
      <alignment horizontal="center" vertical="center" wrapText="1"/>
    </xf>
    <xf numFmtId="0" fontId="10" fillId="4" borderId="5" xfId="12" applyFont="1" applyFill="1" applyBorder="1" applyAlignment="1">
      <alignment horizontal="center" vertical="center" wrapText="1"/>
    </xf>
    <xf numFmtId="0" fontId="8" fillId="4" borderId="9" xfId="6" applyFill="1" applyBorder="1" applyAlignment="1">
      <alignment horizontal="center" vertical="center" wrapText="1"/>
    </xf>
  </cellXfs>
  <cellStyles count="14">
    <cellStyle name="Hivatkozás" xfId="4" builtinId="8"/>
    <cellStyle name="Normál" xfId="0" builtinId="0"/>
    <cellStyle name="Normál 11" xfId="7" xr:uid="{00000000-0005-0000-0000-000002000000}"/>
    <cellStyle name="Normál 11 3" xfId="8" xr:uid="{00000000-0005-0000-0000-000003000000}"/>
    <cellStyle name="Normál 12" xfId="13" xr:uid="{00000000-0005-0000-0000-000004000000}"/>
    <cellStyle name="Normál 2" xfId="1" xr:uid="{00000000-0005-0000-0000-000005000000}"/>
    <cellStyle name="Normál 2 2" xfId="9" xr:uid="{00000000-0005-0000-0000-000006000000}"/>
    <cellStyle name="Normál 2 2 2" xfId="10" xr:uid="{00000000-0005-0000-0000-000007000000}"/>
    <cellStyle name="Normál 3" xfId="2" xr:uid="{00000000-0005-0000-0000-000008000000}"/>
    <cellStyle name="Normál 3 2 2 2 2" xfId="5" xr:uid="{00000000-0005-0000-0000-000009000000}"/>
    <cellStyle name="Normál 4" xfId="3" xr:uid="{00000000-0005-0000-0000-00000A000000}"/>
    <cellStyle name="Normál 9" xfId="6" xr:uid="{00000000-0005-0000-0000-00000B000000}"/>
    <cellStyle name="Normál_JOGItablak_képletekkel2008junKATI" xfId="12" xr:uid="{00000000-0005-0000-0000-00000C000000}"/>
    <cellStyle name="Százalék 2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IU18"/>
  <sheetViews>
    <sheetView tabSelected="1" topLeftCell="B1" zoomScale="82" zoomScaleNormal="82" workbookViewId="0">
      <selection activeCell="B2" sqref="B2:L2"/>
    </sheetView>
  </sheetViews>
  <sheetFormatPr defaultColWidth="9.25" defaultRowHeight="12.75"/>
  <cols>
    <col min="1" max="1" width="1.75" style="2" customWidth="1"/>
    <col min="2" max="2" width="48.125" style="2" customWidth="1"/>
    <col min="3" max="3" width="12" style="2" customWidth="1"/>
    <col min="4" max="4" width="9.5" style="2" customWidth="1"/>
    <col min="5" max="5" width="12" style="2" customWidth="1"/>
    <col min="6" max="6" width="12.125" style="2" customWidth="1"/>
    <col min="7" max="7" width="7.125" style="2" customWidth="1"/>
    <col min="8" max="8" width="10.25" style="2" customWidth="1"/>
    <col min="9" max="9" width="12.875" style="2" customWidth="1"/>
    <col min="10" max="10" width="13.5" style="2" customWidth="1"/>
    <col min="11" max="11" width="12.25" style="2" customWidth="1"/>
    <col min="12" max="12" width="8.875" style="2" customWidth="1"/>
    <col min="13" max="251" width="8" style="2" customWidth="1"/>
    <col min="252" max="252" width="1.75" style="2" customWidth="1"/>
    <col min="253" max="253" width="32.875" style="2" customWidth="1"/>
    <col min="254" max="254" width="10.25" style="2" customWidth="1"/>
    <col min="255" max="16384" width="9.25" style="2"/>
  </cols>
  <sheetData>
    <row r="1" spans="1:255" ht="12" customHeight="1">
      <c r="B1" s="1"/>
    </row>
    <row r="2" spans="1:255" ht="17.25" customHeight="1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255" ht="13.5" thickBot="1">
      <c r="B3" s="3"/>
    </row>
    <row r="4" spans="1:255" ht="15.75" customHeight="1">
      <c r="B4" s="48" t="s">
        <v>1</v>
      </c>
      <c r="C4" s="51" t="s">
        <v>2</v>
      </c>
      <c r="D4" s="52"/>
      <c r="E4" s="52"/>
      <c r="F4" s="52"/>
      <c r="G4" s="52"/>
      <c r="H4" s="52"/>
      <c r="I4" s="53"/>
      <c r="J4" s="54" t="s">
        <v>3</v>
      </c>
      <c r="K4" s="57" t="s">
        <v>4</v>
      </c>
      <c r="L4" s="60" t="s">
        <v>5</v>
      </c>
    </row>
    <row r="5" spans="1:255" ht="12.75" customHeight="1">
      <c r="B5" s="49"/>
      <c r="C5" s="39" t="s">
        <v>6</v>
      </c>
      <c r="D5" s="39" t="s">
        <v>7</v>
      </c>
      <c r="E5" s="39" t="s">
        <v>8</v>
      </c>
      <c r="F5" s="39" t="s">
        <v>9</v>
      </c>
      <c r="G5" s="39" t="s">
        <v>10</v>
      </c>
      <c r="H5" s="39" t="s">
        <v>11</v>
      </c>
      <c r="I5" s="42" t="s">
        <v>12</v>
      </c>
      <c r="J5" s="55"/>
      <c r="K5" s="58"/>
      <c r="L5" s="61"/>
    </row>
    <row r="6" spans="1:255" ht="52.5" customHeight="1">
      <c r="B6" s="50"/>
      <c r="C6" s="63"/>
      <c r="D6" s="40"/>
      <c r="E6" s="40"/>
      <c r="F6" s="40"/>
      <c r="G6" s="40"/>
      <c r="H6" s="41"/>
      <c r="I6" s="43"/>
      <c r="J6" s="56"/>
      <c r="K6" s="59"/>
      <c r="L6" s="62"/>
    </row>
    <row r="7" spans="1:255" ht="19.5" customHeight="1">
      <c r="A7" s="4"/>
      <c r="B7" s="44" t="s">
        <v>13</v>
      </c>
      <c r="C7" s="45"/>
      <c r="D7" s="45"/>
      <c r="E7" s="45"/>
      <c r="F7" s="45"/>
      <c r="G7" s="45"/>
      <c r="H7" s="45"/>
      <c r="I7" s="45"/>
      <c r="J7" s="45"/>
      <c r="K7" s="45"/>
      <c r="L7" s="4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ht="18" customHeight="1">
      <c r="B8" s="5" t="s">
        <v>14</v>
      </c>
      <c r="C8" s="6">
        <v>131</v>
      </c>
      <c r="D8" s="7">
        <v>18</v>
      </c>
      <c r="E8" s="7">
        <v>1</v>
      </c>
      <c r="F8" s="7">
        <v>4</v>
      </c>
      <c r="G8" s="8">
        <v>0</v>
      </c>
      <c r="H8" s="8">
        <v>0</v>
      </c>
      <c r="I8" s="9">
        <f t="shared" ref="I8:I14" si="0">SUM(C8:H8)</f>
        <v>154</v>
      </c>
      <c r="J8" s="10">
        <f>C8/(I8-H8)</f>
        <v>0.85064935064935066</v>
      </c>
      <c r="K8" s="9">
        <v>71</v>
      </c>
      <c r="L8" s="11">
        <f t="shared" ref="L8:L14" si="1">I8+K8</f>
        <v>225</v>
      </c>
    </row>
    <row r="9" spans="1:255" ht="30">
      <c r="B9" s="12" t="s">
        <v>15</v>
      </c>
      <c r="C9" s="13">
        <v>111</v>
      </c>
      <c r="D9" s="14">
        <v>11</v>
      </c>
      <c r="E9" s="14">
        <v>1</v>
      </c>
      <c r="F9" s="14">
        <v>4</v>
      </c>
      <c r="G9" s="15">
        <v>0</v>
      </c>
      <c r="H9" s="15">
        <v>0</v>
      </c>
      <c r="I9" s="16">
        <f t="shared" si="0"/>
        <v>127</v>
      </c>
      <c r="J9" s="17">
        <f t="shared" ref="J9:J14" si="2">C9/(I9-H9)</f>
        <v>0.87401574803149606</v>
      </c>
      <c r="K9" s="16">
        <v>1</v>
      </c>
      <c r="L9" s="18">
        <f t="shared" si="1"/>
        <v>128</v>
      </c>
    </row>
    <row r="10" spans="1:255" ht="30">
      <c r="B10" s="19" t="s">
        <v>16</v>
      </c>
      <c r="C10" s="20">
        <v>7</v>
      </c>
      <c r="D10" s="21">
        <v>0</v>
      </c>
      <c r="E10" s="21">
        <v>0</v>
      </c>
      <c r="F10" s="21">
        <v>0</v>
      </c>
      <c r="G10" s="22">
        <v>0</v>
      </c>
      <c r="H10" s="22">
        <v>0</v>
      </c>
      <c r="I10" s="9">
        <f t="shared" si="0"/>
        <v>7</v>
      </c>
      <c r="J10" s="10">
        <f t="shared" si="2"/>
        <v>1</v>
      </c>
      <c r="K10" s="23">
        <v>0</v>
      </c>
      <c r="L10" s="11">
        <f t="shared" si="1"/>
        <v>7</v>
      </c>
    </row>
    <row r="11" spans="1:255" ht="18.75" customHeight="1">
      <c r="B11" s="24" t="s">
        <v>17</v>
      </c>
      <c r="C11" s="25">
        <v>18</v>
      </c>
      <c r="D11" s="26">
        <v>0</v>
      </c>
      <c r="E11" s="26">
        <v>6</v>
      </c>
      <c r="F11" s="26">
        <v>0</v>
      </c>
      <c r="G11" s="27">
        <v>0</v>
      </c>
      <c r="H11" s="27">
        <v>0</v>
      </c>
      <c r="I11" s="16">
        <f t="shared" si="0"/>
        <v>24</v>
      </c>
      <c r="J11" s="17">
        <f t="shared" si="2"/>
        <v>0.75</v>
      </c>
      <c r="K11" s="28">
        <v>1</v>
      </c>
      <c r="L11" s="18">
        <f t="shared" si="1"/>
        <v>25</v>
      </c>
    </row>
    <row r="12" spans="1:255" ht="30">
      <c r="B12" s="19" t="s">
        <v>18</v>
      </c>
      <c r="C12" s="20">
        <v>0</v>
      </c>
      <c r="D12" s="21">
        <v>0</v>
      </c>
      <c r="E12" s="21">
        <v>0</v>
      </c>
      <c r="F12" s="21">
        <v>0</v>
      </c>
      <c r="G12" s="22">
        <v>0</v>
      </c>
      <c r="H12" s="22">
        <v>0</v>
      </c>
      <c r="I12" s="29">
        <f t="shared" si="0"/>
        <v>0</v>
      </c>
      <c r="J12" s="10" t="s">
        <v>19</v>
      </c>
      <c r="K12" s="23">
        <v>0</v>
      </c>
      <c r="L12" s="30">
        <f t="shared" si="1"/>
        <v>0</v>
      </c>
    </row>
    <row r="13" spans="1:255" ht="30">
      <c r="B13" s="24" t="s">
        <v>20</v>
      </c>
      <c r="C13" s="25">
        <v>3</v>
      </c>
      <c r="D13" s="26">
        <v>0</v>
      </c>
      <c r="E13" s="26">
        <v>0</v>
      </c>
      <c r="F13" s="26">
        <v>0</v>
      </c>
      <c r="G13" s="27">
        <v>0</v>
      </c>
      <c r="H13" s="27">
        <v>0</v>
      </c>
      <c r="I13" s="31">
        <f t="shared" si="0"/>
        <v>3</v>
      </c>
      <c r="J13" s="17">
        <f t="shared" si="2"/>
        <v>1</v>
      </c>
      <c r="K13" s="28">
        <v>0</v>
      </c>
      <c r="L13" s="32">
        <f t="shared" si="1"/>
        <v>3</v>
      </c>
    </row>
    <row r="14" spans="1:255" ht="30">
      <c r="B14" s="19" t="s">
        <v>21</v>
      </c>
      <c r="C14" s="20">
        <v>14</v>
      </c>
      <c r="D14" s="7">
        <v>1</v>
      </c>
      <c r="E14" s="21">
        <v>1</v>
      </c>
      <c r="F14" s="21">
        <v>0</v>
      </c>
      <c r="G14" s="22">
        <v>0</v>
      </c>
      <c r="H14" s="22">
        <v>0</v>
      </c>
      <c r="I14" s="29">
        <f t="shared" si="0"/>
        <v>16</v>
      </c>
      <c r="J14" s="10">
        <f t="shared" si="2"/>
        <v>0.875</v>
      </c>
      <c r="K14" s="23">
        <v>2</v>
      </c>
      <c r="L14" s="30">
        <f t="shared" si="1"/>
        <v>18</v>
      </c>
    </row>
    <row r="15" spans="1:255" ht="19.5" customHeight="1">
      <c r="B15" s="33" t="s">
        <v>22</v>
      </c>
      <c r="C15" s="34">
        <f t="shared" ref="C15:I15" si="3">SUM(C8:C14)</f>
        <v>284</v>
      </c>
      <c r="D15" s="34">
        <f t="shared" si="3"/>
        <v>30</v>
      </c>
      <c r="E15" s="34">
        <f t="shared" si="3"/>
        <v>9</v>
      </c>
      <c r="F15" s="34">
        <f t="shared" si="3"/>
        <v>8</v>
      </c>
      <c r="G15" s="34">
        <f t="shared" si="3"/>
        <v>0</v>
      </c>
      <c r="H15" s="34">
        <f t="shared" si="3"/>
        <v>0</v>
      </c>
      <c r="I15" s="34">
        <f t="shared" si="3"/>
        <v>331</v>
      </c>
      <c r="J15" s="35">
        <f>C15/(I15-H15)</f>
        <v>0.85800604229607247</v>
      </c>
      <c r="K15" s="36">
        <f>SUM(K8:K14)</f>
        <v>75</v>
      </c>
      <c r="L15" s="37">
        <f>SUM(L8:L14)</f>
        <v>406</v>
      </c>
    </row>
    <row r="18" spans="12:12">
      <c r="L18" s="38"/>
    </row>
  </sheetData>
  <mergeCells count="14">
    <mergeCell ref="G5:G6"/>
    <mergeCell ref="H5:H6"/>
    <mergeCell ref="I5:I6"/>
    <mergeCell ref="B7:L7"/>
    <mergeCell ref="B2:L2"/>
    <mergeCell ref="B4:B6"/>
    <mergeCell ref="C4:I4"/>
    <mergeCell ref="J4:J6"/>
    <mergeCell ref="K4:K6"/>
    <mergeCell ref="L4:L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BDDAD-7B7F-4751-AE60-5E46A734A3CC}"/>
</file>

<file path=customXml/itemProps2.xml><?xml version="1.0" encoding="utf-8"?>
<ds:datastoreItem xmlns:ds="http://schemas.openxmlformats.org/officeDocument/2006/customXml" ds:itemID="{2C0483C7-B68D-4343-AC83-E14C22BF4DFE}"/>
</file>

<file path=customXml/itemProps3.xml><?xml version="1.0" encoding="utf-8"?>
<ds:datastoreItem xmlns:ds="http://schemas.openxmlformats.org/officeDocument/2006/customXml" ds:itemID="{44861233-79CB-40E8-BBD7-BCB7133FE5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2021-12-15T13:09:40Z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