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8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SZOLG\"/>
    </mc:Choice>
  </mc:AlternateContent>
  <xr:revisionPtr revIDLastSave="0" documentId="8_{4E2B127B-DB5F-48C9-A97E-566835B3F8C1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SZ_Adózók száma, össz.ig-ként" sheetId="2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Order1" hidden="1">0</definedName>
    <definedName name="akttart">#REF!</definedName>
    <definedName name="akttart2">#REF!</definedName>
    <definedName name="aláírók">#REF!</definedName>
    <definedName name="Bács">[1]Ritának1!$BC$1:$BO$110</definedName>
    <definedName name="Baranya">[1]Ritának1!$AP$1:$BB$110</definedName>
    <definedName name="Békés">[1]Ritának1!$BP$1:$CB$110</definedName>
    <definedName name="Borsod">[1]Ritának1!$CC$1:$CO$110</definedName>
    <definedName name="CC" hidden="1">'[2]42. sz. c (2002.) tan.'!#REF!</definedName>
    <definedName name="ccccc">'[3]V.002-22-30'!$B$2:$B$2</definedName>
    <definedName name="Csongrád">[1]Ritának1!$CP$1:$DB$110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[1]Ritának1!$DC$1:$DO$110</definedName>
    <definedName name="Fi">'[6]ellenőrzési kapacitás'!#REF!</definedName>
    <definedName name="fu">'[7]V.011-00-50'!$A$3</definedName>
    <definedName name="FVFbeszamolo4mell" hidden="1">'[8]42. sz. c (2002.) tan.'!#REF!</definedName>
    <definedName name="gh">[9]Ritának!#REF!</definedName>
    <definedName name="GRAFezt">'[6]ellenőrzési kapacitás'!#REF!</definedName>
    <definedName name="grafGyurcsanyhoz">'[6]ellenőrzési kapacitás'!#REF!</definedName>
    <definedName name="Győr">[1]Ritának1!$DP$1:$EB$110</definedName>
    <definedName name="Hajdú">[1]Ritának1!$EC$1:$EO$110</definedName>
    <definedName name="Heves">[1]Ritának1!$EP$1:$FB$110</definedName>
    <definedName name="Hivatal">[1]Ritának1!$C$1:$O$110</definedName>
    <definedName name="igadat">#REF!</definedName>
    <definedName name="jkkoé">#REF!</definedName>
    <definedName name="KAIG">[1]Ritának2!$CC$1:$CO$110</definedName>
    <definedName name="KeletBp">#REF!</definedName>
    <definedName name="kiug" hidden="1">[10]összesen!#REF!</definedName>
    <definedName name="Komárom">[1]Ritának1!$FC$1:$FO$110</definedName>
    <definedName name="LL">#REF!</definedName>
    <definedName name="MM">#REF!</definedName>
    <definedName name="netto" hidden="1">'[4]Munka 1'!#REF!</definedName>
    <definedName name="Nógrád">[1]Ritának1!$FP$1:$GB$110</definedName>
    <definedName name="Oktatás">[1]Ritának1!$AC$1:$AO$110</definedName>
    <definedName name="OLL">#REF!</definedName>
    <definedName name="OPO">[11]Ritának2!$P$1:$AB$110</definedName>
    <definedName name="összes">#REF!</definedName>
    <definedName name="Pest">[12]Ritának!#REF!</definedName>
    <definedName name="ppest">[12]Ritának!#REF!</definedName>
    <definedName name="sasasas" hidden="1">'[13]42. sz. c (2002.) tan.'!#REF!</definedName>
    <definedName name="sdASAn" hidden="1">'[13]42. sz. c (2002.) tan.'!#REF!</definedName>
    <definedName name="Somogy">[12]Ritának!#REF!</definedName>
    <definedName name="sorok_azonÖsszes_ell_legm_szint">#REF!</definedName>
    <definedName name="Szabolcs">[12]Ritának!#REF!</definedName>
    <definedName name="Szolnok">[12]Ritának!#REF!</definedName>
    <definedName name="SZTADI">[1]Ritának1!$P$1:$AB$110</definedName>
    <definedName name="táblacím">#REF!</definedName>
    <definedName name="Tolna">[12]Ritának!#REF!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23" l="1"/>
  <c r="Y13" i="23"/>
  <c r="Y12" i="23"/>
  <c r="X11" i="23"/>
  <c r="X14" i="23" s="1"/>
  <c r="W11" i="23"/>
  <c r="W14" i="23" s="1"/>
  <c r="V11" i="23"/>
  <c r="V14" i="23" s="1"/>
  <c r="U11" i="23"/>
  <c r="U14" i="23" s="1"/>
  <c r="T11" i="23"/>
  <c r="T14" i="23" s="1"/>
  <c r="S11" i="23"/>
  <c r="S14" i="23" s="1"/>
  <c r="R11" i="23"/>
  <c r="R14" i="23" s="1"/>
  <c r="Q11" i="23"/>
  <c r="Q14" i="23" s="1"/>
  <c r="P11" i="23"/>
  <c r="P14" i="23" s="1"/>
  <c r="O11" i="23"/>
  <c r="O14" i="23" s="1"/>
  <c r="N11" i="23"/>
  <c r="N14" i="23" s="1"/>
  <c r="M11" i="23"/>
  <c r="M14" i="23" s="1"/>
  <c r="L11" i="23"/>
  <c r="L14" i="23" s="1"/>
  <c r="K11" i="23"/>
  <c r="K14" i="23" s="1"/>
  <c r="J11" i="23"/>
  <c r="J14" i="23" s="1"/>
  <c r="I11" i="23"/>
  <c r="I14" i="23" s="1"/>
  <c r="H11" i="23"/>
  <c r="H14" i="23" s="1"/>
  <c r="G11" i="23"/>
  <c r="G14" i="23" s="1"/>
  <c r="F11" i="23"/>
  <c r="F14" i="23" s="1"/>
  <c r="E11" i="23"/>
  <c r="E14" i="23" s="1"/>
  <c r="D11" i="23"/>
  <c r="D14" i="23" s="1"/>
  <c r="C11" i="23"/>
  <c r="C14" i="23" s="1"/>
  <c r="B11" i="23"/>
  <c r="B14" i="23" s="1"/>
  <c r="Y10" i="23"/>
  <c r="Y9" i="23"/>
  <c r="Y8" i="23"/>
  <c r="Y7" i="23"/>
  <c r="Y6" i="23"/>
  <c r="Y5" i="23"/>
  <c r="Y4" i="23"/>
  <c r="Y14" i="23" l="1"/>
  <c r="Y11" i="23"/>
</calcChain>
</file>

<file path=xl/sharedStrings.xml><?xml version="1.0" encoding="utf-8"?>
<sst xmlns="http://schemas.openxmlformats.org/spreadsheetml/2006/main" count="39" uniqueCount="39">
  <si>
    <t xml:space="preserve">Az adózók száma és belső összetétele 2020. december 31-én, igazgatóságonként </t>
  </si>
  <si>
    <t>(darab/fő)</t>
  </si>
  <si>
    <t>Megnevezés</t>
  </si>
  <si>
    <t>Észak-Budapesti Adó- és Vámigazgatóság</t>
  </si>
  <si>
    <t>Kelet-Budapesti Adó- és Vámigazgatóság</t>
  </si>
  <si>
    <t>Dél-Budapesti          Adó- és Vámigazgatóság</t>
  </si>
  <si>
    <t>Pest Megyei        Adó- és Vámigazgatóság</t>
  </si>
  <si>
    <t>Borsod-Abaúj-Zemplén Megyei Adó- és Vámigazgatóság</t>
  </si>
  <si>
    <t>Heves Megyei         Adó- és Vámigazgatóság</t>
  </si>
  <si>
    <t>Nógrád Megyei        Adó- és Vámigazgatóság</t>
  </si>
  <si>
    <t>Hajdú-Bihar Megyei               Adó- és Vámigazgatóság</t>
  </si>
  <si>
    <t>Jász-Nagykun-Szolnok Megyei Adó- és Vámigazgatóság</t>
  </si>
  <si>
    <t>Szabolcs-Szatmár-Bereg Megyei          Adó- és Vámigazgatóság</t>
  </si>
  <si>
    <t>Bács-Kiskun Megyei               Adó- és Vámigazgatóság</t>
  </si>
  <si>
    <t>Békés Megyei         Adó- és Vámigazgatóság</t>
  </si>
  <si>
    <t>Csongrád-Csanád Megyei                Adó- és Vámigazgatóság</t>
  </si>
  <si>
    <t>Győr-Moson-Sopron Megyei Adó- és Vámigazgatóság</t>
  </si>
  <si>
    <t>Vas Megyei           Adó- és Vámigazgatóság</t>
  </si>
  <si>
    <t>Zala Megyei           Adó- és Vámigazgatóság</t>
  </si>
  <si>
    <t>Fejér Megyei          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</si>
  <si>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</si>
  <si>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</si>
  <si>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</si>
  <si>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</si>
  <si>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          Adó- és Vámigazgatóság</t>
  </si>
  <si>
    <t>Kiemelt Adó- és Vámigazgatóság (kizárólagos illetékességű adózókkal együtt)</t>
  </si>
  <si>
    <t>Országos összesen</t>
  </si>
  <si>
    <t>Gazdálkodó szervezetek</t>
  </si>
  <si>
    <t>melyekből: - korlátolt felelősségű társaság</t>
  </si>
  <si>
    <t xml:space="preserve">                    - részvénytársaság</t>
  </si>
  <si>
    <t xml:space="preserve">                    - betéti társaság</t>
  </si>
  <si>
    <t xml:space="preserve">                    - költségvetési szervek </t>
  </si>
  <si>
    <t>Egyéni vállalkozók</t>
  </si>
  <si>
    <t>Önálló tevékenységet folytató magánszemélyek</t>
  </si>
  <si>
    <t>Összes működő adóalany</t>
  </si>
  <si>
    <t>Technikai megszűnt</t>
  </si>
  <si>
    <t>Véglegesen megszűnt</t>
  </si>
  <si>
    <t>Mindösszesen</t>
  </si>
  <si>
    <t>Felszámolás, végelszámolás és csődeljárás alatt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</si>
</sst>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4" fillId="0" borderId="0" xfId="1" applyFont="1" applyAlignment="1">
      <alignment horizontal="center"/>
    </xf>
    <xf numFmtId="0" fontId="12" fillId="0" borderId="2" xfId="1" applyFont="1" applyBorder="1" applyAlignment="1">
      <alignment vertical="center"/>
    </xf>
    <xf numFmtId="3" fontId="9" fillId="0" borderId="3" xfId="1" applyNumberFormat="1" applyFont="1" applyBorder="1" applyAlignment="1">
      <alignment vertical="center"/>
    </xf>
    <xf numFmtId="0" fontId="12" fillId="0" borderId="4" xfId="1" applyFont="1" applyBorder="1" applyAlignment="1">
      <alignment vertical="center" wrapText="1"/>
    </xf>
    <xf numFmtId="3" fontId="9" fillId="0" borderId="4" xfId="1" applyNumberFormat="1" applyFont="1" applyBorder="1" applyAlignment="1">
      <alignment vertical="center"/>
    </xf>
    <xf numFmtId="0" fontId="12" fillId="0" borderId="2" xfId="1" applyFont="1" applyBorder="1" applyAlignment="1">
      <alignment vertical="center" wrapText="1"/>
    </xf>
    <xf numFmtId="0" fontId="12" fillId="0" borderId="4" xfId="1" applyFont="1" applyBorder="1" applyAlignment="1">
      <alignment vertical="center"/>
    </xf>
    <xf numFmtId="3" fontId="9" fillId="0" borderId="5" xfId="1" applyNumberFormat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5" fillId="0" borderId="8" xfId="1" applyFont="1" applyBorder="1" applyAlignment="1">
      <alignment vertical="center"/>
    </xf>
    <xf numFmtId="3" fontId="9" fillId="0" borderId="8" xfId="1" applyNumberFormat="1" applyFont="1" applyBorder="1" applyAlignment="1">
      <alignment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3" fontId="14" fillId="2" borderId="6" xfId="1" applyNumberFormat="1" applyFont="1" applyFill="1" applyBorder="1" applyAlignment="1">
      <alignment vertical="center"/>
    </xf>
    <xf numFmtId="0" fontId="16" fillId="0" borderId="0" xfId="1" applyFont="1"/>
    <xf numFmtId="0" fontId="16" fillId="0" borderId="0" xfId="1" applyFont="1" applyAlignment="1">
      <alignment vertical="center"/>
    </xf>
    <xf numFmtId="0" fontId="17" fillId="0" borderId="0" xfId="1" applyFont="1" applyAlignment="1">
      <alignment horizontal="right"/>
    </xf>
    <xf numFmtId="3" fontId="9" fillId="0" borderId="0" xfId="1" applyNumberFormat="1" applyFont="1" applyAlignment="1">
      <alignment vertical="center"/>
    </xf>
    <xf numFmtId="3" fontId="16" fillId="0" borderId="0" xfId="1" applyNumberFormat="1" applyFont="1"/>
    <xf numFmtId="0" fontId="15" fillId="0" borderId="0" xfId="1" applyFont="1" applyAlignment="1">
      <alignment vertical="center"/>
    </xf>
    <xf numFmtId="0" fontId="14" fillId="0" borderId="0" xfId="1" applyFont="1" applyAlignment="1">
      <alignment horizontal="center"/>
    </xf>
  </cellXfs>
  <cellStyles count="19">
    <cellStyle name="Hivatkozás 2" xfId="13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5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4" xr:uid="{00000000-0005-0000-0000-00000B000000}"/>
    <cellStyle name="Normál 3" xfId="2" xr:uid="{00000000-0005-0000-0000-00000C000000}"/>
    <cellStyle name="Normál 3 2" xfId="16" xr:uid="{00000000-0005-0000-0000-00000D000000}"/>
    <cellStyle name="Normál 3 2 2 2 2" xfId="4" xr:uid="{00000000-0005-0000-0000-00000E000000}"/>
    <cellStyle name="Normál 5" xfId="17" xr:uid="{00000000-0005-0000-0000-00000F000000}"/>
    <cellStyle name="Normál 9" xfId="5" xr:uid="{00000000-0005-0000-0000-000010000000}"/>
    <cellStyle name="Százalék 2" xfId="12" xr:uid="{00000000-0005-0000-0000-000011000000}"/>
    <cellStyle name="Százalék 3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B17"/>
  <sheetViews>
    <sheetView tabSelected="1" zoomScaleNormal="100" workbookViewId="0">
      <pane xSplit="1" topLeftCell="H1" activePane="topRight" state="frozen"/>
      <selection pane="topRight" sqref="A1:Y1"/>
    </sheetView>
  </sheetViews>
  <sheetFormatPr defaultColWidth="8.75" defaultRowHeight="14.25"/>
  <cols>
    <col min="1" max="1" width="35.5" style="17" customWidth="1"/>
    <col min="2" max="25" width="17.25" style="17" customWidth="1"/>
    <col min="26" max="16384" width="8.75" style="17"/>
  </cols>
  <sheetData>
    <row r="1" spans="1:28" ht="17.4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8" ht="15.75" thickBot="1">
      <c r="A2" s="1"/>
      <c r="B2" s="1"/>
      <c r="C2" s="1"/>
      <c r="D2" s="1"/>
      <c r="L2" s="18"/>
      <c r="Y2" s="19" t="s">
        <v>1</v>
      </c>
    </row>
    <row r="3" spans="1:28" ht="71.25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</row>
    <row r="4" spans="1:28" ht="26.1" customHeight="1">
      <c r="A4" s="2" t="s">
        <v>27</v>
      </c>
      <c r="B4" s="3">
        <v>81349</v>
      </c>
      <c r="C4" s="3">
        <v>85628</v>
      </c>
      <c r="D4" s="3">
        <v>72824</v>
      </c>
      <c r="E4" s="3">
        <v>90160</v>
      </c>
      <c r="F4" s="3">
        <v>25739</v>
      </c>
      <c r="G4" s="3">
        <v>12958</v>
      </c>
      <c r="H4" s="3">
        <v>7140</v>
      </c>
      <c r="I4" s="3">
        <v>23809</v>
      </c>
      <c r="J4" s="3">
        <v>12817</v>
      </c>
      <c r="K4" s="3">
        <v>19862</v>
      </c>
      <c r="L4" s="3">
        <v>24268</v>
      </c>
      <c r="M4" s="3">
        <v>11450</v>
      </c>
      <c r="N4" s="3">
        <v>21063</v>
      </c>
      <c r="O4" s="3">
        <v>25828</v>
      </c>
      <c r="P4" s="3">
        <v>12483</v>
      </c>
      <c r="Q4" s="3">
        <v>14302</v>
      </c>
      <c r="R4" s="3">
        <v>20533</v>
      </c>
      <c r="S4" s="3">
        <v>16071</v>
      </c>
      <c r="T4" s="3">
        <v>17716</v>
      </c>
      <c r="U4" s="3">
        <v>21304</v>
      </c>
      <c r="V4" s="3">
        <v>14733</v>
      </c>
      <c r="W4" s="3">
        <v>9856</v>
      </c>
      <c r="X4" s="3">
        <v>91278</v>
      </c>
      <c r="Y4" s="3">
        <f>SUM(B4:X4)</f>
        <v>733171</v>
      </c>
      <c r="AA4" s="20"/>
      <c r="AB4" s="20"/>
    </row>
    <row r="5" spans="1:28" ht="26.1" customHeight="1">
      <c r="A5" s="4" t="s">
        <v>28</v>
      </c>
      <c r="B5" s="5">
        <v>51140</v>
      </c>
      <c r="C5" s="5">
        <v>56713</v>
      </c>
      <c r="D5" s="5">
        <v>44768</v>
      </c>
      <c r="E5" s="5">
        <v>57137</v>
      </c>
      <c r="F5" s="5">
        <v>12273</v>
      </c>
      <c r="G5" s="5">
        <v>6408</v>
      </c>
      <c r="H5" s="5">
        <v>3069</v>
      </c>
      <c r="I5" s="5">
        <v>12688</v>
      </c>
      <c r="J5" s="5">
        <v>6520</v>
      </c>
      <c r="K5" s="5">
        <v>10466</v>
      </c>
      <c r="L5" s="5">
        <v>13622</v>
      </c>
      <c r="M5" s="5">
        <v>5376</v>
      </c>
      <c r="N5" s="5">
        <v>10561</v>
      </c>
      <c r="O5" s="5">
        <v>13913</v>
      </c>
      <c r="P5" s="5">
        <v>6174</v>
      </c>
      <c r="Q5" s="5">
        <v>6670</v>
      </c>
      <c r="R5" s="5">
        <v>11162</v>
      </c>
      <c r="S5" s="5">
        <v>8941</v>
      </c>
      <c r="T5" s="5">
        <v>8815</v>
      </c>
      <c r="U5" s="5">
        <v>10173</v>
      </c>
      <c r="V5" s="5">
        <v>6981</v>
      </c>
      <c r="W5" s="5">
        <v>4692</v>
      </c>
      <c r="X5" s="5">
        <v>380</v>
      </c>
      <c r="Y5" s="3">
        <f>SUM(B5:X5)</f>
        <v>368642</v>
      </c>
      <c r="AA5" s="20"/>
    </row>
    <row r="6" spans="1:28" ht="26.1" customHeight="1">
      <c r="A6" s="4" t="s">
        <v>29</v>
      </c>
      <c r="B6" s="5">
        <v>1960</v>
      </c>
      <c r="C6" s="5">
        <v>1060</v>
      </c>
      <c r="D6" s="5">
        <v>1236</v>
      </c>
      <c r="E6" s="5">
        <v>720</v>
      </c>
      <c r="F6" s="5">
        <v>185</v>
      </c>
      <c r="G6" s="5">
        <v>66</v>
      </c>
      <c r="H6" s="5">
        <v>39</v>
      </c>
      <c r="I6" s="5">
        <v>179</v>
      </c>
      <c r="J6" s="5">
        <v>78</v>
      </c>
      <c r="K6" s="5">
        <v>97</v>
      </c>
      <c r="L6" s="5">
        <v>199</v>
      </c>
      <c r="M6" s="5">
        <v>74</v>
      </c>
      <c r="N6" s="5">
        <v>187</v>
      </c>
      <c r="O6" s="5">
        <v>160</v>
      </c>
      <c r="P6" s="5">
        <v>45</v>
      </c>
      <c r="Q6" s="5">
        <v>112</v>
      </c>
      <c r="R6" s="5">
        <v>178</v>
      </c>
      <c r="S6" s="5">
        <v>104</v>
      </c>
      <c r="T6" s="5">
        <v>103</v>
      </c>
      <c r="U6" s="5">
        <v>144</v>
      </c>
      <c r="V6" s="5">
        <v>111</v>
      </c>
      <c r="W6" s="5">
        <v>74</v>
      </c>
      <c r="X6" s="5">
        <v>221</v>
      </c>
      <c r="Y6" s="3">
        <f t="shared" ref="Y6:Y15" si="0">SUM(B6:X6)</f>
        <v>7332</v>
      </c>
      <c r="AA6" s="20"/>
    </row>
    <row r="7" spans="1:28" ht="26.1" customHeight="1">
      <c r="A7" s="4" t="s">
        <v>30</v>
      </c>
      <c r="B7" s="5">
        <v>11712</v>
      </c>
      <c r="C7" s="5">
        <v>12440</v>
      </c>
      <c r="D7" s="5">
        <v>12716</v>
      </c>
      <c r="E7" s="5">
        <v>18680</v>
      </c>
      <c r="F7" s="5">
        <v>4314</v>
      </c>
      <c r="G7" s="5">
        <v>2014</v>
      </c>
      <c r="H7" s="5">
        <v>991</v>
      </c>
      <c r="I7" s="5">
        <v>4483</v>
      </c>
      <c r="J7" s="5">
        <v>2200</v>
      </c>
      <c r="K7" s="5">
        <v>2971</v>
      </c>
      <c r="L7" s="5">
        <v>4231</v>
      </c>
      <c r="M7" s="5">
        <v>1894</v>
      </c>
      <c r="N7" s="5">
        <v>3496</v>
      </c>
      <c r="O7" s="5">
        <v>4164</v>
      </c>
      <c r="P7" s="5">
        <v>1829</v>
      </c>
      <c r="Q7" s="5">
        <v>2615</v>
      </c>
      <c r="R7" s="5">
        <v>3977</v>
      </c>
      <c r="S7" s="5">
        <v>2600</v>
      </c>
      <c r="T7" s="5">
        <v>2765</v>
      </c>
      <c r="U7" s="5">
        <v>3851</v>
      </c>
      <c r="V7" s="5">
        <v>2259</v>
      </c>
      <c r="W7" s="5">
        <v>1778</v>
      </c>
      <c r="X7" s="5">
        <v>7</v>
      </c>
      <c r="Y7" s="3">
        <f t="shared" si="0"/>
        <v>107987</v>
      </c>
      <c r="AA7" s="20"/>
    </row>
    <row r="8" spans="1:28" ht="26.1" customHeight="1">
      <c r="A8" s="6" t="s">
        <v>31</v>
      </c>
      <c r="B8" s="5">
        <v>291</v>
      </c>
      <c r="C8" s="5">
        <v>301</v>
      </c>
      <c r="D8" s="5">
        <v>261</v>
      </c>
      <c r="E8" s="5">
        <v>1147</v>
      </c>
      <c r="F8" s="5">
        <v>1198</v>
      </c>
      <c r="G8" s="5">
        <v>514</v>
      </c>
      <c r="H8" s="5">
        <v>483</v>
      </c>
      <c r="I8" s="5">
        <v>482</v>
      </c>
      <c r="J8" s="5">
        <v>424</v>
      </c>
      <c r="K8" s="5">
        <v>940</v>
      </c>
      <c r="L8" s="5">
        <v>554</v>
      </c>
      <c r="M8" s="5">
        <v>425</v>
      </c>
      <c r="N8" s="5">
        <v>327</v>
      </c>
      <c r="O8" s="5">
        <v>565</v>
      </c>
      <c r="P8" s="5">
        <v>519</v>
      </c>
      <c r="Q8" s="5">
        <v>629</v>
      </c>
      <c r="R8" s="5">
        <v>468</v>
      </c>
      <c r="S8" s="5">
        <v>369</v>
      </c>
      <c r="T8" s="5">
        <v>631</v>
      </c>
      <c r="U8" s="5">
        <v>901</v>
      </c>
      <c r="V8" s="5">
        <v>717</v>
      </c>
      <c r="W8" s="5">
        <v>419</v>
      </c>
      <c r="X8" s="5">
        <v>150</v>
      </c>
      <c r="Y8" s="3">
        <f t="shared" si="0"/>
        <v>12715</v>
      </c>
      <c r="AA8" s="20"/>
    </row>
    <row r="9" spans="1:28" ht="26.1" customHeight="1">
      <c r="A9" s="7" t="s">
        <v>32</v>
      </c>
      <c r="B9" s="5">
        <v>35698</v>
      </c>
      <c r="C9" s="5">
        <v>39667</v>
      </c>
      <c r="D9" s="5">
        <v>41581</v>
      </c>
      <c r="E9" s="5">
        <v>80340</v>
      </c>
      <c r="F9" s="5">
        <v>25113</v>
      </c>
      <c r="G9" s="5">
        <v>14285</v>
      </c>
      <c r="H9" s="5">
        <v>8402</v>
      </c>
      <c r="I9" s="5">
        <v>29874</v>
      </c>
      <c r="J9" s="5">
        <v>16407</v>
      </c>
      <c r="K9" s="5">
        <v>26914</v>
      </c>
      <c r="L9" s="5">
        <v>27599</v>
      </c>
      <c r="M9" s="5">
        <v>16762</v>
      </c>
      <c r="N9" s="5">
        <v>23693</v>
      </c>
      <c r="O9" s="5">
        <v>28928</v>
      </c>
      <c r="P9" s="5">
        <v>14958</v>
      </c>
      <c r="Q9" s="5">
        <v>16394</v>
      </c>
      <c r="R9" s="5">
        <v>23381</v>
      </c>
      <c r="S9" s="5">
        <v>16161</v>
      </c>
      <c r="T9" s="5">
        <v>22258</v>
      </c>
      <c r="U9" s="5">
        <v>20127</v>
      </c>
      <c r="V9" s="5">
        <v>16471</v>
      </c>
      <c r="W9" s="5">
        <v>11719</v>
      </c>
      <c r="X9" s="5">
        <v>7185</v>
      </c>
      <c r="Y9" s="3">
        <f t="shared" si="0"/>
        <v>563917</v>
      </c>
      <c r="AA9" s="20"/>
    </row>
    <row r="10" spans="1:28" ht="26.1" customHeight="1" thickBot="1">
      <c r="A10" s="2" t="s">
        <v>33</v>
      </c>
      <c r="B10" s="5">
        <v>28459</v>
      </c>
      <c r="C10" s="8">
        <v>23803</v>
      </c>
      <c r="D10" s="8">
        <v>28912</v>
      </c>
      <c r="E10" s="5">
        <v>58982</v>
      </c>
      <c r="F10" s="5">
        <v>31821</v>
      </c>
      <c r="G10" s="8">
        <v>23331</v>
      </c>
      <c r="H10" s="8">
        <v>10888</v>
      </c>
      <c r="I10" s="5">
        <v>49869</v>
      </c>
      <c r="J10" s="8">
        <v>26237</v>
      </c>
      <c r="K10" s="8">
        <v>70069</v>
      </c>
      <c r="L10" s="8">
        <v>51932</v>
      </c>
      <c r="M10" s="8">
        <v>38351</v>
      </c>
      <c r="N10" s="8">
        <v>35676</v>
      </c>
      <c r="O10" s="8">
        <v>28651</v>
      </c>
      <c r="P10" s="8">
        <v>17826</v>
      </c>
      <c r="Q10" s="8">
        <v>24020</v>
      </c>
      <c r="R10" s="8">
        <v>23150</v>
      </c>
      <c r="S10" s="8">
        <v>13694</v>
      </c>
      <c r="T10" s="8">
        <v>20794</v>
      </c>
      <c r="U10" s="8">
        <v>24471</v>
      </c>
      <c r="V10" s="8">
        <v>29163</v>
      </c>
      <c r="W10" s="8">
        <v>16909</v>
      </c>
      <c r="X10" s="8">
        <v>15855</v>
      </c>
      <c r="Y10" s="3">
        <f t="shared" si="0"/>
        <v>692863</v>
      </c>
      <c r="AA10" s="20"/>
    </row>
    <row r="11" spans="1:28" ht="26.1" customHeight="1" thickBot="1">
      <c r="A11" s="14" t="s">
        <v>34</v>
      </c>
      <c r="B11" s="15">
        <f>SUM(B4,B9,B10)</f>
        <v>145506</v>
      </c>
      <c r="C11" s="15">
        <f t="shared" ref="C11:X11" si="1">SUM(C4,C9,C10)</f>
        <v>149098</v>
      </c>
      <c r="D11" s="15">
        <f t="shared" si="1"/>
        <v>143317</v>
      </c>
      <c r="E11" s="15">
        <f t="shared" si="1"/>
        <v>229482</v>
      </c>
      <c r="F11" s="15">
        <f t="shared" si="1"/>
        <v>82673</v>
      </c>
      <c r="G11" s="15">
        <f t="shared" si="1"/>
        <v>50574</v>
      </c>
      <c r="H11" s="15">
        <f t="shared" si="1"/>
        <v>26430</v>
      </c>
      <c r="I11" s="15">
        <f t="shared" si="1"/>
        <v>103552</v>
      </c>
      <c r="J11" s="15">
        <f t="shared" si="1"/>
        <v>55461</v>
      </c>
      <c r="K11" s="15">
        <f t="shared" si="1"/>
        <v>116845</v>
      </c>
      <c r="L11" s="15">
        <f t="shared" si="1"/>
        <v>103799</v>
      </c>
      <c r="M11" s="15">
        <f t="shared" si="1"/>
        <v>66563</v>
      </c>
      <c r="N11" s="15">
        <f t="shared" si="1"/>
        <v>80432</v>
      </c>
      <c r="O11" s="15">
        <f t="shared" si="1"/>
        <v>83407</v>
      </c>
      <c r="P11" s="15">
        <f t="shared" si="1"/>
        <v>45267</v>
      </c>
      <c r="Q11" s="15">
        <f t="shared" si="1"/>
        <v>54716</v>
      </c>
      <c r="R11" s="15">
        <f t="shared" si="1"/>
        <v>67064</v>
      </c>
      <c r="S11" s="15">
        <f t="shared" si="1"/>
        <v>45926</v>
      </c>
      <c r="T11" s="15">
        <f t="shared" si="1"/>
        <v>60768</v>
      </c>
      <c r="U11" s="15">
        <f t="shared" si="1"/>
        <v>65902</v>
      </c>
      <c r="V11" s="15">
        <f t="shared" si="1"/>
        <v>60367</v>
      </c>
      <c r="W11" s="15">
        <f t="shared" si="1"/>
        <v>38484</v>
      </c>
      <c r="X11" s="15">
        <f t="shared" si="1"/>
        <v>114318</v>
      </c>
      <c r="Y11" s="15">
        <f>SUM(B11:X11)</f>
        <v>1989951</v>
      </c>
      <c r="AA11" s="20"/>
    </row>
    <row r="12" spans="1:28" ht="26.1" customHeight="1">
      <c r="A12" s="2" t="s">
        <v>35</v>
      </c>
      <c r="B12" s="5">
        <v>34104</v>
      </c>
      <c r="C12" s="5">
        <v>33965</v>
      </c>
      <c r="D12" s="5">
        <v>19964</v>
      </c>
      <c r="E12" s="5">
        <v>58049</v>
      </c>
      <c r="F12" s="5">
        <v>5114</v>
      </c>
      <c r="G12" s="5">
        <v>2553</v>
      </c>
      <c r="H12" s="5">
        <v>2243</v>
      </c>
      <c r="I12" s="5">
        <v>6533</v>
      </c>
      <c r="J12" s="5">
        <v>4095</v>
      </c>
      <c r="K12" s="5">
        <v>5268</v>
      </c>
      <c r="L12" s="5">
        <v>4944</v>
      </c>
      <c r="M12" s="5">
        <v>1427</v>
      </c>
      <c r="N12" s="5">
        <v>3005</v>
      </c>
      <c r="O12" s="5">
        <v>16651</v>
      </c>
      <c r="P12" s="5">
        <v>6600</v>
      </c>
      <c r="Q12" s="5">
        <v>6395</v>
      </c>
      <c r="R12" s="5">
        <v>4697</v>
      </c>
      <c r="S12" s="5">
        <v>3238</v>
      </c>
      <c r="T12" s="5">
        <v>4435</v>
      </c>
      <c r="U12" s="5">
        <v>3880</v>
      </c>
      <c r="V12" s="5">
        <v>3752</v>
      </c>
      <c r="W12" s="5">
        <v>3203</v>
      </c>
      <c r="X12" s="5">
        <v>4203</v>
      </c>
      <c r="Y12" s="3">
        <f t="shared" si="0"/>
        <v>238318</v>
      </c>
      <c r="AA12" s="20"/>
    </row>
    <row r="13" spans="1:28" ht="26.1" customHeight="1" thickBot="1">
      <c r="A13" s="9" t="s">
        <v>36</v>
      </c>
      <c r="B13" s="8">
        <v>212935</v>
      </c>
      <c r="C13" s="8">
        <v>262959</v>
      </c>
      <c r="D13" s="8">
        <v>257615</v>
      </c>
      <c r="E13" s="8">
        <v>272383</v>
      </c>
      <c r="F13" s="8">
        <v>156484</v>
      </c>
      <c r="G13" s="8">
        <v>85980</v>
      </c>
      <c r="H13" s="8">
        <v>51244</v>
      </c>
      <c r="I13" s="8">
        <v>142337</v>
      </c>
      <c r="J13" s="8">
        <v>101605</v>
      </c>
      <c r="K13" s="8">
        <v>148595</v>
      </c>
      <c r="L13" s="8">
        <v>150109</v>
      </c>
      <c r="M13" s="8">
        <v>115092</v>
      </c>
      <c r="N13" s="8">
        <v>145904</v>
      </c>
      <c r="O13" s="8">
        <v>116353</v>
      </c>
      <c r="P13" s="8">
        <v>66597</v>
      </c>
      <c r="Q13" s="8">
        <v>89297</v>
      </c>
      <c r="R13" s="8">
        <v>124276</v>
      </c>
      <c r="S13" s="8">
        <v>92848</v>
      </c>
      <c r="T13" s="8">
        <v>114218</v>
      </c>
      <c r="U13" s="8">
        <v>131233</v>
      </c>
      <c r="V13" s="8">
        <v>115500</v>
      </c>
      <c r="W13" s="8">
        <v>71171</v>
      </c>
      <c r="X13" s="8">
        <v>18768</v>
      </c>
      <c r="Y13" s="3">
        <f t="shared" si="0"/>
        <v>3043503</v>
      </c>
      <c r="AA13" s="20"/>
    </row>
    <row r="14" spans="1:28" ht="21.95" customHeight="1" thickBot="1">
      <c r="A14" s="16" t="s">
        <v>37</v>
      </c>
      <c r="B14" s="15">
        <f>SUM(B11,B12,B13)</f>
        <v>392545</v>
      </c>
      <c r="C14" s="15">
        <f t="shared" ref="C14:X14" si="2">SUM(C11,C12,C13)</f>
        <v>446022</v>
      </c>
      <c r="D14" s="15">
        <f t="shared" si="2"/>
        <v>420896</v>
      </c>
      <c r="E14" s="15">
        <f t="shared" si="2"/>
        <v>559914</v>
      </c>
      <c r="F14" s="15">
        <f t="shared" si="2"/>
        <v>244271</v>
      </c>
      <c r="G14" s="15">
        <f t="shared" si="2"/>
        <v>139107</v>
      </c>
      <c r="H14" s="15">
        <f t="shared" si="2"/>
        <v>79917</v>
      </c>
      <c r="I14" s="15">
        <f t="shared" si="2"/>
        <v>252422</v>
      </c>
      <c r="J14" s="15">
        <f t="shared" si="2"/>
        <v>161161</v>
      </c>
      <c r="K14" s="15">
        <f t="shared" si="2"/>
        <v>270708</v>
      </c>
      <c r="L14" s="15">
        <f t="shared" si="2"/>
        <v>258852</v>
      </c>
      <c r="M14" s="15">
        <f t="shared" si="2"/>
        <v>183082</v>
      </c>
      <c r="N14" s="15">
        <f t="shared" si="2"/>
        <v>229341</v>
      </c>
      <c r="O14" s="15">
        <f t="shared" si="2"/>
        <v>216411</v>
      </c>
      <c r="P14" s="15">
        <f t="shared" si="2"/>
        <v>118464</v>
      </c>
      <c r="Q14" s="15">
        <f t="shared" si="2"/>
        <v>150408</v>
      </c>
      <c r="R14" s="15">
        <f t="shared" si="2"/>
        <v>196037</v>
      </c>
      <c r="S14" s="15">
        <f t="shared" si="2"/>
        <v>142012</v>
      </c>
      <c r="T14" s="15">
        <f t="shared" si="2"/>
        <v>179421</v>
      </c>
      <c r="U14" s="15">
        <f t="shared" si="2"/>
        <v>201015</v>
      </c>
      <c r="V14" s="15">
        <f t="shared" si="2"/>
        <v>179619</v>
      </c>
      <c r="W14" s="15">
        <f t="shared" si="2"/>
        <v>112858</v>
      </c>
      <c r="X14" s="15">
        <f t="shared" si="2"/>
        <v>137289</v>
      </c>
      <c r="Y14" s="15">
        <f>SUM(B14:X14)</f>
        <v>5271772</v>
      </c>
      <c r="AA14" s="20"/>
    </row>
    <row r="15" spans="1:28" ht="21.95" customHeight="1" thickBot="1">
      <c r="A15" s="10" t="s">
        <v>38</v>
      </c>
      <c r="B15" s="11">
        <v>3329</v>
      </c>
      <c r="C15" s="11">
        <v>2767</v>
      </c>
      <c r="D15" s="11">
        <v>2359</v>
      </c>
      <c r="E15" s="11">
        <v>2614</v>
      </c>
      <c r="F15" s="11">
        <v>690</v>
      </c>
      <c r="G15" s="11">
        <v>421</v>
      </c>
      <c r="H15" s="11">
        <v>238</v>
      </c>
      <c r="I15" s="11">
        <v>703</v>
      </c>
      <c r="J15" s="11">
        <v>463</v>
      </c>
      <c r="K15" s="11">
        <v>722</v>
      </c>
      <c r="L15" s="11">
        <v>570</v>
      </c>
      <c r="M15" s="11">
        <v>338</v>
      </c>
      <c r="N15" s="11">
        <v>548</v>
      </c>
      <c r="O15" s="11">
        <v>544</v>
      </c>
      <c r="P15" s="11">
        <v>284</v>
      </c>
      <c r="Q15" s="11">
        <v>339</v>
      </c>
      <c r="R15" s="11">
        <v>641</v>
      </c>
      <c r="S15" s="11">
        <v>485</v>
      </c>
      <c r="T15" s="11">
        <v>287</v>
      </c>
      <c r="U15" s="11">
        <v>455</v>
      </c>
      <c r="V15" s="11">
        <v>361</v>
      </c>
      <c r="W15" s="11">
        <v>238</v>
      </c>
      <c r="X15" s="11">
        <v>32</v>
      </c>
      <c r="Y15" s="11">
        <f t="shared" si="0"/>
        <v>19428</v>
      </c>
      <c r="AA15" s="20"/>
    </row>
    <row r="16" spans="1:28">
      <c r="AA16" s="21"/>
    </row>
    <row r="17" spans="1:1" ht="15">
      <c r="A17" s="22"/>
    </row>
  </sheetData>
  <mergeCells count="1">
    <mergeCell ref="A1:Y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28BB71-5B57-462F-85AB-8BAEE63AC258}"/>
</file>

<file path=customXml/itemProps2.xml><?xml version="1.0" encoding="utf-8"?>
<ds:datastoreItem xmlns:ds="http://schemas.openxmlformats.org/officeDocument/2006/customXml" ds:itemID="{FFA5310B-BE18-4E9A-AB6D-F2CE8AFD6901}"/>
</file>

<file path=customXml/itemProps3.xml><?xml version="1.0" encoding="utf-8"?>
<ds:datastoreItem xmlns:ds="http://schemas.openxmlformats.org/officeDocument/2006/customXml" ds:itemID="{2C4DA030-5C89-47CE-B1EA-78BF13C69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2021-12-14T14:00:24Z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