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06"/>
  <workbookPr/>
  <mc:AlternateContent xmlns:mc="http://schemas.openxmlformats.org/markup-compatibility/2006">
    <mc:Choice Requires="x15">
      <x15ac:absPath xmlns:x15ac="http://schemas.microsoft.com/office/spreadsheetml/2010/11/ac" url="\\kozdfs01.intranet.nav.gov.hu\start2\OsztalyIDRIVE\o52_240002\f52_240001 Tervezési és Elemzési Főosztály\NAV Évkönyv\1_NAV évkönyv2020\Első korrektúra\SZOLG\"/>
    </mc:Choice>
  </mc:AlternateContent>
  <xr:revisionPtr revIDLastSave="0" documentId="8_{334D65BD-82FA-4B05-A09A-B4B993E64B3A}" xr6:coauthVersionLast="47" xr6:coauthVersionMax="47" xr10:uidLastSave="{00000000-0000-0000-0000-000000000000}"/>
  <bookViews>
    <workbookView xWindow="0" yWindow="0" windowWidth="11700" windowHeight="4275" xr2:uid="{00000000-000D-0000-FFFF-FFFF00000000}"/>
  </bookViews>
  <sheets>
    <sheet name="SZ_ÜSZI_Igazgatósági adatok" sheetId="35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Order1" hidden="1">0</definedName>
    <definedName name="akttart">#REF!</definedName>
    <definedName name="akttart2">#REF!</definedName>
    <definedName name="aláírók">#REF!</definedName>
    <definedName name="Bács">[1]Ritának1!$BC$1:$BO$110</definedName>
    <definedName name="Baranya">[1]Ritának1!$AP$1:$BB$110</definedName>
    <definedName name="Békés">[1]Ritának1!$BP$1:$CB$110</definedName>
    <definedName name="Borsod">[1]Ritának1!$CC$1:$CO$110</definedName>
    <definedName name="CC" hidden="1">'[2]42. sz. c (2002.) tan.'!#REF!</definedName>
    <definedName name="ccccc">'[3]V.002-22-30'!$B$2:$B$2</definedName>
    <definedName name="Csongrád">[1]Ritának1!$CP$1:$DB$110</definedName>
    <definedName name="DélBp">#REF!</definedName>
    <definedName name="egy" hidden="1">'[4]Munka 1'!#REF!</definedName>
    <definedName name="ÉszakBp">#REF!</definedName>
    <definedName name="excel">[5]Ritának1!$EP$1:$FB$110</definedName>
    <definedName name="Fejér">[1]Ritának1!$DC$1:$DO$110</definedName>
    <definedName name="Fi">'[6]ellenőrzési kapacitás'!#REF!</definedName>
    <definedName name="fu">'[7]V.011-00-50'!$A$3</definedName>
    <definedName name="FVFbeszamolo4mell" hidden="1">'[8]42. sz. c (2002.) tan.'!#REF!</definedName>
    <definedName name="gh">[9]Ritának!#REF!</definedName>
    <definedName name="GRAFezt">'[6]ellenőrzési kapacitás'!#REF!</definedName>
    <definedName name="grafGyurcsanyhoz">'[6]ellenőrzési kapacitás'!#REF!</definedName>
    <definedName name="Győr">[1]Ritának1!$DP$1:$EB$110</definedName>
    <definedName name="Hajdú">[1]Ritának1!$EC$1:$EO$110</definedName>
    <definedName name="Heves">[1]Ritának1!$EP$1:$FB$110</definedName>
    <definedName name="Hivatal">[1]Ritának1!$C$1:$O$110</definedName>
    <definedName name="igadat">#REF!</definedName>
    <definedName name="jkkoé">#REF!</definedName>
    <definedName name="KAIG">[1]Ritának2!$CC$1:$CO$110</definedName>
    <definedName name="KeletBp">#REF!</definedName>
    <definedName name="kiug" hidden="1">[10]összesen!#REF!</definedName>
    <definedName name="Komárom">[1]Ritának1!$FC$1:$FO$110</definedName>
    <definedName name="LL">#REF!</definedName>
    <definedName name="MM">#REF!</definedName>
    <definedName name="netto" hidden="1">'[4]Munka 1'!#REF!</definedName>
    <definedName name="Nógrád">[1]Ritának1!$FP$1:$GB$110</definedName>
    <definedName name="_xlnm.Print_Area" localSheetId="0">'SZ_ÜSZI_Igazgatósági adatok'!$B$1:$J$42</definedName>
    <definedName name="Oktatás">[1]Ritának1!$AC$1:$AO$110</definedName>
    <definedName name="OLL">#REF!</definedName>
    <definedName name="OPO">[11]Ritának2!$P$1:$AB$110</definedName>
    <definedName name="összes">#REF!</definedName>
    <definedName name="Pest">[12]Ritának!#REF!</definedName>
    <definedName name="ppest">[12]Ritának!#REF!</definedName>
    <definedName name="sasasas" hidden="1">'[13]42. sz. c (2002.) tan.'!#REF!</definedName>
    <definedName name="sdASAn" hidden="1">'[13]42. sz. c (2002.) tan.'!#REF!</definedName>
    <definedName name="Somogy">[12]Ritának!#REF!</definedName>
    <definedName name="sorok_azonÖsszes_ell_legm_szint">#REF!</definedName>
    <definedName name="Szabolcs">[12]Ritának!#REF!</definedName>
    <definedName name="Szolnok">[12]Ritának!#REF!</definedName>
    <definedName name="SZTADI">[1]Ritának1!$P$1:$AB$110</definedName>
    <definedName name="táblacím">#REF!</definedName>
    <definedName name="Tolna">[12]Ritának!#REF!</definedName>
    <definedName name="útvonalÖsszes_ell_legm_szint">#REF!</definedName>
    <definedName name="uu">#REF!</definedName>
    <definedName name="Vas">#REF!</definedName>
    <definedName name="Veszprém">#REF!</definedName>
    <definedName name="Zala">#REF!</definedName>
    <definedName name="ZZ1_DélAiRégió">#REF!</definedName>
    <definedName name="ZZ1_DélDiRégió">#REF!</definedName>
    <definedName name="ZZ1_ÉszakAiRégió">#REF!</definedName>
    <definedName name="ZZ1_ÉszakMiRégió">#REF!</definedName>
    <definedName name="ZZ1_FővSzékhÖssz">#REF!</definedName>
    <definedName name="ZZ1_KözépDiRégió">#REF!</definedName>
    <definedName name="ZZ1_NyugatDiRégió">#REF!</definedName>
    <definedName name="ZZ2_APEHÖssz">#REF!</definedName>
    <definedName name="ZZ2_KözpSzervÖssz">#REF!</definedName>
    <definedName name="ZZ2_TerSzervÖssz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1" i="35" l="1"/>
  <c r="F41" i="35"/>
  <c r="H41" i="35" s="1"/>
  <c r="G40" i="35"/>
  <c r="F40" i="35"/>
  <c r="H40" i="35" s="1"/>
  <c r="G39" i="35"/>
  <c r="F39" i="35"/>
  <c r="H39" i="35" s="1"/>
  <c r="G38" i="35"/>
  <c r="F38" i="35"/>
  <c r="H38" i="35" s="1"/>
  <c r="G37" i="35"/>
  <c r="F37" i="35"/>
  <c r="H37" i="35" s="1"/>
  <c r="G36" i="35"/>
  <c r="F36" i="35"/>
  <c r="H36" i="35" s="1"/>
  <c r="G35" i="35"/>
  <c r="G34" i="35" s="1"/>
  <c r="F35" i="35"/>
  <c r="H35" i="35" s="1"/>
  <c r="E34" i="35"/>
  <c r="D34" i="35"/>
  <c r="J24" i="35"/>
  <c r="I24" i="35"/>
  <c r="H24" i="35"/>
  <c r="G24" i="35"/>
  <c r="F24" i="35"/>
  <c r="E24" i="35"/>
  <c r="D24" i="35"/>
  <c r="J14" i="35"/>
  <c r="I14" i="35"/>
  <c r="H14" i="35"/>
  <c r="G14" i="35"/>
  <c r="F14" i="35"/>
  <c r="E14" i="35"/>
  <c r="D14" i="35"/>
  <c r="J4" i="35"/>
  <c r="I4" i="35"/>
  <c r="H4" i="35"/>
  <c r="G4" i="35"/>
  <c r="F4" i="35"/>
  <c r="E4" i="35"/>
  <c r="D4" i="35"/>
  <c r="H34" i="35" l="1"/>
  <c r="F34" i="35"/>
</calcChain>
</file>

<file path=xl/sharedStrings.xml><?xml version="1.0" encoding="utf-8"?>
<sst xmlns="http://schemas.openxmlformats.org/spreadsheetml/2006/main" count="64" uniqueCount="37">
  <si>
    <t>Ügyfélszolgálati információk alakulása 2020-ban, igazgatóságonként</t>
  </si>
  <si>
    <t>Megnevezés</t>
  </si>
  <si>
    <t>Észak-Budapesti             Adó- és Vámigazgatóság</t>
  </si>
  <si>
    <t>Kelet-Budapesti
 Adó- és
 Vámigazgatóság</t>
  </si>
  <si>
    <t>Dél-Budapesti
 Adó- és
 Vámigazgatóság</t>
  </si>
  <si>
    <t>Pest Megyei
 Adó- és 
Vámigazgatóság</t>
  </si>
  <si>
    <t>Borsod-Abaúj-Zemplén Megyei Adó- és Vámigazgatóság</t>
  </si>
  <si>
    <t>Heves Megyei
 Adó- és 
Vámigazgatóság</t>
  </si>
  <si>
    <t>Nógrád Megyei 
Adó- és
 Vámigazgatóság</t>
  </si>
  <si>
    <t>Kiadott igazolások száma (darab):</t>
  </si>
  <si>
    <t>adóigazolás:</t>
  </si>
  <si>
    <t>jövedelemigazolás:</t>
  </si>
  <si>
    <t>illetőségigazolás:</t>
  </si>
  <si>
    <t>külföldi nyomtatványok:</t>
  </si>
  <si>
    <t>egyéb igazolások:</t>
  </si>
  <si>
    <t>Hátralékrendezés (darab):</t>
  </si>
  <si>
    <t>Hátralékrendezés (ezer Ft):</t>
  </si>
  <si>
    <t>Hajdú-Bihar Megyei Adó- és Vámigazgatóság</t>
  </si>
  <si>
    <t>Jász-Nagykun-Szolnok Megyei Adó- és Vámigazgatóság</t>
  </si>
  <si>
    <t>Szabolcs-Szatmár-Bereg Megyei Adó- és Vámigazgatóság</t>
  </si>
  <si>
    <t>Bács-Kiskun Megyei Adó- és Vámigazgatóság</t>
  </si>
  <si>
    <t>Békés Megyei 
Adó- és 
Vámigazgatóság</t>
  </si>
  <si>
    <t>Csongrád-Csanád Megyei Adó- és Vámigazgatóság</t>
  </si>
  <si>
    <t>Győr-Moson-Sopron Megyei Adó- és
 Vámigazgatóság</t>
  </si>
  <si>
    <t>Vas Megyei 
Adó- és 
Vámigazgatóság</t>
  </si>
  <si>
    <t>Zala Megyei 
Adó- és 
Vámigazgatóság</t>
  </si>
  <si>
    <t>Fejér Megyei 
Adó- és 
Vámigazgatóság</t>
  </si>
  <si>
    <t>Komárom-Esztergom Megyei  Adó- és 
Vámigazgatóság</t>
  </si>
  <si>
    <t>Veszprém Megyei
 Adó- és
 Vámigazgatóság</t>
  </si>
  <si>
    <t>Baranya Megyei 
Adó- és
 Vámigazgatóság</t>
  </si>
  <si>
    <t>Somogy Megyei 
Adó- és 
Vámigazgatóság</t>
  </si>
  <si>
    <t>Ebből</t>
  </si>
  <si>
    <t>Tolna Megyei 
Adó- és
 Vámigazgatóság</t>
  </si>
  <si>
    <t>Kiemelt 
Adó-és 
Vámigazgatóság</t>
  </si>
  <si>
    <t>Országos 
összesen</t>
  </si>
  <si>
    <t>fővárosi 
székhelyű
 igazgatóságok</t>
  </si>
  <si>
    <t>vidéki 
székhelyű
 igazgatóságok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</si>
</sst>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2"/>
      <color theme="1"/>
      <name val="Times New Roman"/>
      <family val="2"/>
      <charset val="238"/>
    </font>
    <font>
      <sz val="12"/>
      <color theme="1"/>
      <name val="Times New Roman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2"/>
      <name val="Times New Roman CE"/>
      <charset val="238"/>
    </font>
    <font>
      <sz val="11"/>
      <name val="Arial"/>
      <family val="2"/>
      <charset val="238"/>
    </font>
    <font>
      <sz val="10"/>
      <name val="MS Sans Serif"/>
      <family val="2"/>
      <charset val="238"/>
    </font>
    <font>
      <sz val="12"/>
      <color indexed="12"/>
      <name val="Times New Roman CE"/>
      <charset val="238"/>
    </font>
    <font>
      <b/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9">
    <xf numFmtId="0" fontId="0" fillId="0" borderId="0"/>
    <xf numFmtId="0" fontId="2" fillId="0" borderId="0"/>
    <xf numFmtId="0" fontId="3" fillId="0" borderId="0"/>
    <xf numFmtId="0" fontId="5" fillId="0" borderId="0"/>
    <xf numFmtId="0" fontId="6" fillId="0" borderId="0"/>
    <xf numFmtId="0" fontId="7" fillId="0" borderId="0"/>
    <xf numFmtId="0" fontId="8" fillId="0" borderId="0"/>
    <xf numFmtId="0" fontId="8" fillId="0" borderId="0"/>
    <xf numFmtId="0" fontId="9" fillId="0" borderId="0"/>
    <xf numFmtId="0" fontId="1" fillId="0" borderId="0"/>
    <xf numFmtId="0" fontId="4" fillId="0" borderId="0"/>
    <xf numFmtId="0" fontId="2" fillId="0" borderId="0"/>
    <xf numFmtId="9" fontId="2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4" fillId="0" borderId="0"/>
    <xf numFmtId="0" fontId="1" fillId="0" borderId="0"/>
    <xf numFmtId="9" fontId="3" fillId="0" borderId="0" applyFont="0" applyFill="0" applyBorder="0" applyAlignment="0" applyProtection="0"/>
  </cellStyleXfs>
  <cellXfs count="20">
    <xf numFmtId="0" fontId="0" fillId="0" borderId="0" xfId="0"/>
    <xf numFmtId="0" fontId="3" fillId="0" borderId="0" xfId="2"/>
    <xf numFmtId="3" fontId="3" fillId="0" borderId="0" xfId="2" applyNumberFormat="1"/>
    <xf numFmtId="0" fontId="3" fillId="0" borderId="0" xfId="2" applyAlignment="1">
      <alignment vertical="center"/>
    </xf>
    <xf numFmtId="0" fontId="3" fillId="0" borderId="0" xfId="2" applyAlignment="1">
      <alignment horizontal="center" vertical="center" wrapText="1"/>
    </xf>
    <xf numFmtId="3" fontId="11" fillId="2" borderId="0" xfId="2" applyNumberFormat="1" applyFont="1" applyFill="1"/>
    <xf numFmtId="0" fontId="11" fillId="2" borderId="0" xfId="2" applyFont="1" applyFill="1"/>
    <xf numFmtId="1" fontId="3" fillId="0" borderId="0" xfId="2" applyNumberFormat="1"/>
    <xf numFmtId="3" fontId="3" fillId="0" borderId="0" xfId="2" applyNumberFormat="1" applyAlignment="1">
      <alignment horizontal="center" vertical="center" wrapText="1"/>
    </xf>
    <xf numFmtId="9" fontId="0" fillId="0" borderId="0" xfId="18" applyFont="1"/>
    <xf numFmtId="3" fontId="11" fillId="0" borderId="0" xfId="2" applyNumberFormat="1" applyFont="1"/>
    <xf numFmtId="3" fontId="11" fillId="3" borderId="0" xfId="2" applyNumberFormat="1" applyFont="1" applyFill="1"/>
    <xf numFmtId="0" fontId="11" fillId="0" borderId="0" xfId="2" applyFont="1" applyAlignment="1">
      <alignment horizontal="center" vertical="center" wrapText="1"/>
    </xf>
    <xf numFmtId="3" fontId="11" fillId="0" borderId="0" xfId="2" applyNumberFormat="1" applyFont="1" applyAlignment="1">
      <alignment horizontal="center" vertical="center" wrapText="1"/>
    </xf>
    <xf numFmtId="3" fontId="3" fillId="0" borderId="0" xfId="2" applyNumberFormat="1" applyAlignment="1">
      <alignment horizontal="center"/>
    </xf>
    <xf numFmtId="0" fontId="11" fillId="0" borderId="0" xfId="2" applyFont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11" fillId="3" borderId="0" xfId="2" applyFont="1" applyFill="1" applyAlignment="1"/>
    <xf numFmtId="0" fontId="3" fillId="0" borderId="0" xfId="2" applyAlignment="1"/>
    <xf numFmtId="1" fontId="3" fillId="0" borderId="0" xfId="2" applyNumberFormat="1" applyAlignment="1"/>
  </cellXfs>
  <cellStyles count="19">
    <cellStyle name="Hivatkozás 2" xfId="13" xr:uid="{00000000-0005-0000-0000-000000000000}"/>
    <cellStyle name="Normál" xfId="0" builtinId="0"/>
    <cellStyle name="Normál 10" xfId="3" xr:uid="{00000000-0005-0000-0000-000002000000}"/>
    <cellStyle name="Normál 11" xfId="6" xr:uid="{00000000-0005-0000-0000-000003000000}"/>
    <cellStyle name="Normál 11 3" xfId="7" xr:uid="{00000000-0005-0000-0000-000004000000}"/>
    <cellStyle name="Normál 12" xfId="15" xr:uid="{00000000-0005-0000-0000-000005000000}"/>
    <cellStyle name="Normál 15" xfId="9" xr:uid="{00000000-0005-0000-0000-000006000000}"/>
    <cellStyle name="Normál 2" xfId="1" xr:uid="{00000000-0005-0000-0000-000007000000}"/>
    <cellStyle name="Normál 2 2" xfId="8" xr:uid="{00000000-0005-0000-0000-000008000000}"/>
    <cellStyle name="Normál 2 2 2" xfId="11" xr:uid="{00000000-0005-0000-0000-000009000000}"/>
    <cellStyle name="Normál 2 3" xfId="10" xr:uid="{00000000-0005-0000-0000-00000A000000}"/>
    <cellStyle name="Normál 2 4" xfId="14" xr:uid="{00000000-0005-0000-0000-00000B000000}"/>
    <cellStyle name="Normál 3" xfId="2" xr:uid="{00000000-0005-0000-0000-00000C000000}"/>
    <cellStyle name="Normál 3 2" xfId="16" xr:uid="{00000000-0005-0000-0000-00000D000000}"/>
    <cellStyle name="Normál 3 2 2 2 2" xfId="4" xr:uid="{00000000-0005-0000-0000-00000E000000}"/>
    <cellStyle name="Normál 5" xfId="17" xr:uid="{00000000-0005-0000-0000-00000F000000}"/>
    <cellStyle name="Normál 9" xfId="5" xr:uid="{00000000-0005-0000-0000-000010000000}"/>
    <cellStyle name="Százalék 2" xfId="12" xr:uid="{00000000-0005-0000-0000-000011000000}"/>
    <cellStyle name="Százalék 3" xfId="18" xr:uid="{00000000-0005-0000-0000-00001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21" Type="http://schemas.openxmlformats.org/officeDocument/2006/relationships/customXml" Target="../customXml/item3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9.xml"/><Relationship Id="rId19" Type="http://schemas.openxmlformats.org/officeDocument/2006/relationships/customXml" Target="../customXml/item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Munka/1_apeh_osszefoglalo_infok/0_NAV_APEH_beszamolok/2014/01_negyedev/T&#225;bl&#225;k/munkaanyag/DOCUME~1/u001436/LOCALS~1/Temp/C.Lotus.Notes.Data/EXCEL5/2005/letszam2005/2005-eves/BRS-2005dec31xls.xls?2C9E2C08" TargetMode="External"/><Relationship Id="rId1" Type="http://schemas.openxmlformats.org/officeDocument/2006/relationships/externalLinkPath" Target="file:///\\2C9E2C08\BRS-2005dec31xl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Xls\1999\ZARASOK\OKTOBER\BEF991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zfs32\local$\Munka\xls\EXCEL5\2005\letszam2005\2005-eves\BRS-2005dec31x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Munka/1_apeh_osszefoglalo_infok/0_NAV_APEH_beszamolok/2014/01_negyedev/T&#225;bl&#225;k/munkaanyag/DOCUME~1/u001436/LOCALS~1/Temp/C.Lotus.Notes.Data/BR-S08123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zfs32\local$\Posta\u232225_Kopcso\FVF\DOCUME~1\u001031\LOCALS~1\Temp\C.Lotus.Notes.Data\DOCUME~1\u001436\LOCALS~1\Temp\C.Lotus.Notes.Data\EXCEL5\ASZatfogo2005ben\atadottKITOLTOTTtanusitvanyok27tol46ig2005nov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zfs32\local$\DOCUME~1\u001436\LOCALS~1\Temp\C.Lotus.Notes.Data\EXCEL5\ASZatfogo2005ben\atadottKITOLTOTTtanusitvanyok27tol46ig2005nov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APEH\Kozpont\Vegyes52\Virtablak\VIR0022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Munka/1_apeh_osszefoglalo_infok/0_NAV_APEH_beszamolok/2014/01_negyedev/T&#225;bl&#225;k/munkaanyag/Xls/1999/ZARASOK/Augusztus/Befolyt99980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zfs32\local$\DOCUME~1\u001031\LOCALS~1\Temp\C.Lotus.Notes.Data\DOCUME~1\u001436\LOCALS~1\Temp\C.Lotus.Notes.Data\EXCEL5\2005\letszam2005\2005-eves\BRS-2005dec31xls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microsoft.com/office/2019/04/relationships/externalLinkLongPath" Target="/Munka/1_apeh_osszefoglalo_infok/0_NAV_APEH_beszamolok/2014/01_negyedev/T&#225;bl&#225;k/munkaanyag/DOCUME~1/u000695/LOCALS~1/Temp/C.Lotus.Notes.Data/hatteranyagELNOKnek2005dec15iigertreKEPEI2005dec15.XLS?2D61DD93" TargetMode="External"/><Relationship Id="rId1" Type="http://schemas.openxmlformats.org/officeDocument/2006/relationships/externalLinkPath" Target="file:///\\2D61DD93\hatteranyagELNOKnek2005dec15iigertreKEPEI2005dec1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Igazgatosag\Vegyes52\Virtablak\VIR0110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zfs32\local$\DOCUME~1\u001031\LOCALS~1\Temp\C.Lotus.Notes.Data\DOCUME~1\u001436\LOCALS~1\Temp\C.Lotus.Notes.Data\EXCEL5\ASZatfogo2005ben\atadottKITOLTOTTtanusitvanyok27tol46ig2005nov17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Munka/1_apeh_osszefoglalo_infok/0_NAV_APEH_beszamolok/2014/01_negyedev/T&#225;bl&#225;k/munkaanyag/Munka/BESZAMOLO/2008/Fook/02nev/Humpol/BR-S08063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Ritának1"/>
      <sheetName val="Ritának2"/>
      <sheetName val="Blokk-eng-05-12-31"/>
      <sheetName val="TABL-ENG_LSZ_blokkos"/>
      <sheetName val="TABL-DOLG_LSZ_blokkos"/>
      <sheetName val="TABL-DOLG_Revizor_blokkos képl"/>
      <sheetName val="Engedélyezett-Igként"/>
      <sheetName val="TABL-FLUKTUÁCIÓ_éves_érték"/>
      <sheetName val="Beszámolóhoz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iugrók"/>
      <sheetName val="összesen"/>
      <sheetName val="ellenőrzés idősora"/>
      <sheetName val="behajtás idősora"/>
      <sheetName val="átfedés"/>
      <sheetName val="Munka5"/>
      <sheetName val="Munka6"/>
      <sheetName val="Munka7"/>
      <sheetName val="Munka8"/>
      <sheetName val="Munka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Ritának1"/>
      <sheetName val="Ritának2"/>
      <sheetName val="Blokk-eng-05-12-31"/>
      <sheetName val="TABL-ENG_LSZ_blokkos"/>
      <sheetName val="TABL-DOLG_LSZ_blokkos"/>
      <sheetName val="TABL-DOLG_Revizor_blokkos képl"/>
      <sheetName val="Engedélyezett-Igként"/>
      <sheetName val="TABL-FLUKTUÁCIÓ_éves_érték"/>
      <sheetName val="Beszámolóhoz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Ritának"/>
      <sheetName val="Szakter-eng-aktuális-hó"/>
      <sheetName val="Beszámolóhoz (1)"/>
      <sheetName val="Beszámolóhoz (2)"/>
      <sheetName val="TABL-ENG_LSZ_szakter (2)"/>
      <sheetName val="TABL-ENG_LSZ_szakter (3)"/>
      <sheetName val="TABL-DOLG_LSZ_szakter (2)"/>
      <sheetName val="TABL-DOLG_LSZ_szakter (3)"/>
      <sheetName val="TABL-DOLG_Revizor_szakter(2)"/>
      <sheetName val="TABL-Eng_Revizor_szakter(2)"/>
      <sheetName val="Engedélyezett-Igként"/>
      <sheetName val="Összesen (engedélyezett)"/>
      <sheetName val="Összesen (dolgozó)"/>
      <sheetName val="Tervezés-Elemzé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7. a.tanusítvány 2000"/>
      <sheetName val="27. b.tanusítvány 2001"/>
      <sheetName val="27. c.tanusítvány 2002"/>
      <sheetName val="27. d.tanusítvány 2003"/>
      <sheetName val="27. e.tanusítvány 2004"/>
      <sheetName val="28. a.tanusítvány 2000"/>
      <sheetName val="28. b.tanusitvány 2001"/>
      <sheetName val="28. c.tanusítvány 2002"/>
      <sheetName val="28. d.tanusítvány 2003"/>
      <sheetName val="28. e.tanusítvány 2004"/>
      <sheetName val="29a.tan. 2000"/>
      <sheetName val="29b.tan. 2001"/>
      <sheetName val="29c.tan. 2002"/>
      <sheetName val="29d.tan. 2003"/>
      <sheetName val="29e.tan. 2004"/>
      <sheetName val="30a.tan 2000"/>
      <sheetName val="30b.tan. 2001"/>
      <sheetName val="30c.tan. 2002"/>
      <sheetName val="30d.tan. 2003"/>
      <sheetName val="30e.tan 2004"/>
      <sheetName val="31.tanusítvány 2000-2004"/>
      <sheetName val="32a.tan. 2000"/>
      <sheetName val="32b.tan. 2001"/>
      <sheetName val="32c.tan. 2002 kitöltött"/>
      <sheetName val="32d.tan. 2003kitöltött"/>
      <sheetName val="32e.tan. 2004 kitöltött"/>
      <sheetName val="33.tanbevÉShatralék2000-2004"/>
      <sheetName val="34.tanusítvány engedm.2001"/>
      <sheetName val="35.tanusítvány eng.2002-4"/>
      <sheetName val="36.tan. eng.áll.kez.bev.köv. "/>
      <sheetName val="37.tan. techn.megsz.2001-"/>
      <sheetName val="38.tanusítvány lemond.köv.2004"/>
      <sheetName val="39a.tan. inf.létszám.2000"/>
      <sheetName val="39b.tan inf.létsz.2001"/>
      <sheetName val="39c.tan. inf.létsz. 2002"/>
      <sheetName val="39d.tan. inf.létsz. 2003"/>
      <sheetName val="39. e tan. inf. létszámtól"/>
      <sheetName val="40. sz. tanúsítvány Pénzügy"/>
      <sheetName val="41.tanúsítvány inf eszköz év"/>
      <sheetName val="42. sz a (2000.) tan."/>
      <sheetName val="42. sz. b (2001.) tan."/>
      <sheetName val="42. sz. c (2002.) tan."/>
      <sheetName val="42. sz. d (2003.) tan."/>
      <sheetName val="42. sz. e (2004.) tan."/>
      <sheetName val="43. sz. t. 2000"/>
      <sheetName val="43. sz. t. 2001"/>
      <sheetName val="43. sz. t. 2002"/>
      <sheetName val="43. sz. t. 2003"/>
      <sheetName val="43. sz. t. 2004"/>
      <sheetName val="43. sz. t. 2005"/>
      <sheetName val="44. sz. tanúsítvány "/>
      <sheetName val="45. sz. (a-f) tanúsítván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7. a.tanusítvány 2000"/>
      <sheetName val="27. b.tanusítvány 2001"/>
      <sheetName val="27. c.tanusítvány 2002"/>
      <sheetName val="27. d.tanusítvány 2003"/>
      <sheetName val="27. e.tanusítvány 2004"/>
      <sheetName val="28. a.tanusítvány 2000"/>
      <sheetName val="28. b.tanusitvány 2001"/>
      <sheetName val="28. c.tanusítvány 2002"/>
      <sheetName val="28. d.tanusítvány 2003"/>
      <sheetName val="28. e.tanusítvány 2004"/>
      <sheetName val="29a.tan. 2000"/>
      <sheetName val="29b.tan. 2001"/>
      <sheetName val="29c.tan. 2002"/>
      <sheetName val="29d.tan. 2003"/>
      <sheetName val="29e.tan. 2004"/>
      <sheetName val="30a.tan 2000"/>
      <sheetName val="30b.tan. 2001"/>
      <sheetName val="30c.tan. 2002"/>
      <sheetName val="30d.tan. 2003"/>
      <sheetName val="30e.tan 2004"/>
      <sheetName val="31.tanusítvány 2000-2004"/>
      <sheetName val="32a.tan. 2000"/>
      <sheetName val="32b.tan. 2001"/>
      <sheetName val="32c.tan. 2002 kitöltött"/>
      <sheetName val="32d.tan. 2003kitöltött"/>
      <sheetName val="32e.tan. 2004 kitöltött"/>
      <sheetName val="33.tanbevÉShatralék2000-2004"/>
      <sheetName val="34.tanusítvány engedm.2001"/>
      <sheetName val="35.tanusítvány eng.2002-4"/>
      <sheetName val="36.tan. eng.áll.kez.bev.köv. "/>
      <sheetName val="37.tan. techn.megsz.2001-"/>
      <sheetName val="38.tanusítvány lemond.köv.2004"/>
      <sheetName val="39a.tan. inf.létszám.2000"/>
      <sheetName val="39b.tan inf.létsz.2001"/>
      <sheetName val="39c.tan. inf.létsz. 2002"/>
      <sheetName val="39d.tan. inf.létsz. 2003"/>
      <sheetName val="39. e tan. inf. létszámtól"/>
      <sheetName val="40. sz. tanúsítvány Pénzügy"/>
      <sheetName val="41.tanúsítvány inf eszköz év"/>
      <sheetName val="42. sz a (2000.) tan."/>
      <sheetName val="42. sz. b (2001.) tan."/>
      <sheetName val="42. sz. c (2002.) tan."/>
      <sheetName val="42. sz. d (2003.) tan."/>
      <sheetName val="42. sz. e (2004.) tan."/>
      <sheetName val="43. sz. t. 2000"/>
      <sheetName val="43. sz. t. 2001"/>
      <sheetName val="43. sz. t. 2002"/>
      <sheetName val="43. sz. t. 2003"/>
      <sheetName val="43. sz. t. 2004"/>
      <sheetName val="43. sz. t. 2005"/>
      <sheetName val="44. sz. tanúsítvány "/>
      <sheetName val="45. sz. (a-f) tanúsítván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.002-22-30"/>
      <sheetName val="V.002-22-36"/>
      <sheetName val="V.002-22-35"/>
      <sheetName val="V.002-22-41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 1"/>
      <sheetName val="Munka 2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Ritának1"/>
      <sheetName val="Ritának2"/>
      <sheetName val="Blokk-eng-05-12-31"/>
      <sheetName val="TABL-ENG_LSZ_blokkos"/>
      <sheetName val="TABL-DOLG_LSZ_blokkos"/>
      <sheetName val="TABL-DOLG_Revizor_blokkos képl"/>
      <sheetName val="Engedélyezett-Igként"/>
      <sheetName val="TABL-FLUKTUÁCIÓ_éves_érték"/>
      <sheetName val="Beszámolóhoz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allások"/>
      <sheetName val="önadózáson kív.bev."/>
      <sheetName val="ellenőrzési kapacitás"/>
      <sheetName val="büntetőfelj.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.011-00-50"/>
      <sheetName val="V.011-00-51"/>
      <sheetName val="V.011-00-52"/>
      <sheetName val="V.011-00-53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7. a.tanusítvány 2000"/>
      <sheetName val="27. b.tanusítvány 2001"/>
      <sheetName val="27. c.tanusítvány 2002"/>
      <sheetName val="27. d.tanusítvány 2003"/>
      <sheetName val="27. e.tanusítvány 2004"/>
      <sheetName val="28. a.tanusítvány 2000"/>
      <sheetName val="28. b.tanusitvány 2001"/>
      <sheetName val="28. c.tanusítvány 2002"/>
      <sheetName val="28. d.tanusítvány 2003"/>
      <sheetName val="28. e.tanusítvány 2004"/>
      <sheetName val="29a.tan. 2000"/>
      <sheetName val="29b.tan. 2001"/>
      <sheetName val="29c.tan. 2002"/>
      <sheetName val="29d.tan. 2003"/>
      <sheetName val="29e.tan. 2004"/>
      <sheetName val="30a.tan 2000"/>
      <sheetName val="30b.tan. 2001"/>
      <sheetName val="30c.tan. 2002"/>
      <sheetName val="30d.tan. 2003"/>
      <sheetName val="30e.tan 2004"/>
      <sheetName val="31.tanusítvány 2000-2004"/>
      <sheetName val="32a.tan. 2000"/>
      <sheetName val="32b.tan. 2001"/>
      <sheetName val="32c.tan. 2002 kitöltött"/>
      <sheetName val="32d.tan. 2003kitöltött"/>
      <sheetName val="32e.tan. 2004 kitöltött"/>
      <sheetName val="33.tanbevÉShatralék2000-2004"/>
      <sheetName val="34.tanusítvány engedm.2001"/>
      <sheetName val="35.tanusítvány eng.2002-4"/>
      <sheetName val="36.tan. eng.áll.kez.bev.köv. "/>
      <sheetName val="37.tan. techn.megsz.2001-"/>
      <sheetName val="38.tanusítvány lemond.köv.2004"/>
      <sheetName val="39a.tan. inf.létszám.2000"/>
      <sheetName val="39b.tan inf.létsz.2001"/>
      <sheetName val="39c.tan. inf.létsz. 2002"/>
      <sheetName val="39d.tan. inf.létsz. 2003"/>
      <sheetName val="39. e tan. inf. létszámtól"/>
      <sheetName val="40. sz. tanúsítvány Pénzügy"/>
      <sheetName val="41.tanúsítvány inf eszköz év"/>
      <sheetName val="42. sz a (2000.) tan."/>
      <sheetName val="42. sz. b (2001.) tan."/>
      <sheetName val="42. sz. c (2002.) tan."/>
      <sheetName val="42. sz. d (2003.) tan."/>
      <sheetName val="42. sz. e (2004.) tan."/>
      <sheetName val="43. sz. t. 2000"/>
      <sheetName val="43. sz. t. 2001"/>
      <sheetName val="43. sz. t. 2002"/>
      <sheetName val="43. sz. t. 2003"/>
      <sheetName val="43. sz. t. 2004"/>
      <sheetName val="43. sz. t. 2005"/>
      <sheetName val="44. sz. tanúsítvány "/>
      <sheetName val="45. sz. (a-f) tanúsítván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Ritának"/>
      <sheetName val="Szakter-eng-08-06-30"/>
      <sheetName val="Beszámolóhoz (1)"/>
      <sheetName val="Beszámolóhoz (2)"/>
      <sheetName val="TABL-ENG_LSZ_szakter (2)"/>
      <sheetName val="TABL-ENG_LSZ_szakter (3)"/>
      <sheetName val="TABL-DOLG_LSZ_szakter (2)"/>
      <sheetName val="TABL-DOLG_LSZ_szakter (3)"/>
      <sheetName val="TABL-DOLG_Revizor_szakter(2)"/>
      <sheetName val="TABL-Eng_Revizor_szakter(2)"/>
      <sheetName val="Engedélyezett-Igként"/>
      <sheetName val="Összesen (engedélyezett)"/>
      <sheetName val="Összesen (dolgozó)"/>
      <sheetName val="Tervezés-Elemzé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B1:L42"/>
  <sheetViews>
    <sheetView tabSelected="1" topLeftCell="B1" zoomScale="110" zoomScaleNormal="110" workbookViewId="0">
      <selection activeCell="B1" sqref="B1:J1"/>
    </sheetView>
  </sheetViews>
  <sheetFormatPr defaultRowHeight="12.75"/>
  <cols>
    <col min="1" max="1" width="2.375" style="1" customWidth="1"/>
    <col min="2" max="2" width="9" style="1"/>
    <col min="3" max="3" width="18" style="1" customWidth="1"/>
    <col min="4" max="10" width="19.5" style="1" customWidth="1"/>
    <col min="11" max="256" width="9" style="1"/>
    <col min="257" max="257" width="2.375" style="1" customWidth="1"/>
    <col min="258" max="258" width="9" style="1"/>
    <col min="259" max="259" width="17.25" style="1" customWidth="1"/>
    <col min="260" max="266" width="19.5" style="1" customWidth="1"/>
    <col min="267" max="512" width="9" style="1"/>
    <col min="513" max="513" width="2.375" style="1" customWidth="1"/>
    <col min="514" max="514" width="9" style="1"/>
    <col min="515" max="515" width="17.25" style="1" customWidth="1"/>
    <col min="516" max="522" width="19.5" style="1" customWidth="1"/>
    <col min="523" max="768" width="9" style="1"/>
    <col min="769" max="769" width="2.375" style="1" customWidth="1"/>
    <col min="770" max="770" width="9" style="1"/>
    <col min="771" max="771" width="17.25" style="1" customWidth="1"/>
    <col min="772" max="778" width="19.5" style="1" customWidth="1"/>
    <col min="779" max="1024" width="9" style="1"/>
    <col min="1025" max="1025" width="2.375" style="1" customWidth="1"/>
    <col min="1026" max="1026" width="9" style="1"/>
    <col min="1027" max="1027" width="17.25" style="1" customWidth="1"/>
    <col min="1028" max="1034" width="19.5" style="1" customWidth="1"/>
    <col min="1035" max="1280" width="9" style="1"/>
    <col min="1281" max="1281" width="2.375" style="1" customWidth="1"/>
    <col min="1282" max="1282" width="9" style="1"/>
    <col min="1283" max="1283" width="17.25" style="1" customWidth="1"/>
    <col min="1284" max="1290" width="19.5" style="1" customWidth="1"/>
    <col min="1291" max="1536" width="9" style="1"/>
    <col min="1537" max="1537" width="2.375" style="1" customWidth="1"/>
    <col min="1538" max="1538" width="9" style="1"/>
    <col min="1539" max="1539" width="17.25" style="1" customWidth="1"/>
    <col min="1540" max="1546" width="19.5" style="1" customWidth="1"/>
    <col min="1547" max="1792" width="9" style="1"/>
    <col min="1793" max="1793" width="2.375" style="1" customWidth="1"/>
    <col min="1794" max="1794" width="9" style="1"/>
    <col min="1795" max="1795" width="17.25" style="1" customWidth="1"/>
    <col min="1796" max="1802" width="19.5" style="1" customWidth="1"/>
    <col min="1803" max="2048" width="9" style="1"/>
    <col min="2049" max="2049" width="2.375" style="1" customWidth="1"/>
    <col min="2050" max="2050" width="9" style="1"/>
    <col min="2051" max="2051" width="17.25" style="1" customWidth="1"/>
    <col min="2052" max="2058" width="19.5" style="1" customWidth="1"/>
    <col min="2059" max="2304" width="9" style="1"/>
    <col min="2305" max="2305" width="2.375" style="1" customWidth="1"/>
    <col min="2306" max="2306" width="9" style="1"/>
    <col min="2307" max="2307" width="17.25" style="1" customWidth="1"/>
    <col min="2308" max="2314" width="19.5" style="1" customWidth="1"/>
    <col min="2315" max="2560" width="9" style="1"/>
    <col min="2561" max="2561" width="2.375" style="1" customWidth="1"/>
    <col min="2562" max="2562" width="9" style="1"/>
    <col min="2563" max="2563" width="17.25" style="1" customWidth="1"/>
    <col min="2564" max="2570" width="19.5" style="1" customWidth="1"/>
    <col min="2571" max="2816" width="9" style="1"/>
    <col min="2817" max="2817" width="2.375" style="1" customWidth="1"/>
    <col min="2818" max="2818" width="9" style="1"/>
    <col min="2819" max="2819" width="17.25" style="1" customWidth="1"/>
    <col min="2820" max="2826" width="19.5" style="1" customWidth="1"/>
    <col min="2827" max="3072" width="9" style="1"/>
    <col min="3073" max="3073" width="2.375" style="1" customWidth="1"/>
    <col min="3074" max="3074" width="9" style="1"/>
    <col min="3075" max="3075" width="17.25" style="1" customWidth="1"/>
    <col min="3076" max="3082" width="19.5" style="1" customWidth="1"/>
    <col min="3083" max="3328" width="9" style="1"/>
    <col min="3329" max="3329" width="2.375" style="1" customWidth="1"/>
    <col min="3330" max="3330" width="9" style="1"/>
    <col min="3331" max="3331" width="17.25" style="1" customWidth="1"/>
    <col min="3332" max="3338" width="19.5" style="1" customWidth="1"/>
    <col min="3339" max="3584" width="9" style="1"/>
    <col min="3585" max="3585" width="2.375" style="1" customWidth="1"/>
    <col min="3586" max="3586" width="9" style="1"/>
    <col min="3587" max="3587" width="17.25" style="1" customWidth="1"/>
    <col min="3588" max="3594" width="19.5" style="1" customWidth="1"/>
    <col min="3595" max="3840" width="9" style="1"/>
    <col min="3841" max="3841" width="2.375" style="1" customWidth="1"/>
    <col min="3842" max="3842" width="9" style="1"/>
    <col min="3843" max="3843" width="17.25" style="1" customWidth="1"/>
    <col min="3844" max="3850" width="19.5" style="1" customWidth="1"/>
    <col min="3851" max="4096" width="9" style="1"/>
    <col min="4097" max="4097" width="2.375" style="1" customWidth="1"/>
    <col min="4098" max="4098" width="9" style="1"/>
    <col min="4099" max="4099" width="17.25" style="1" customWidth="1"/>
    <col min="4100" max="4106" width="19.5" style="1" customWidth="1"/>
    <col min="4107" max="4352" width="9" style="1"/>
    <col min="4353" max="4353" width="2.375" style="1" customWidth="1"/>
    <col min="4354" max="4354" width="9" style="1"/>
    <col min="4355" max="4355" width="17.25" style="1" customWidth="1"/>
    <col min="4356" max="4362" width="19.5" style="1" customWidth="1"/>
    <col min="4363" max="4608" width="9" style="1"/>
    <col min="4609" max="4609" width="2.375" style="1" customWidth="1"/>
    <col min="4610" max="4610" width="9" style="1"/>
    <col min="4611" max="4611" width="17.25" style="1" customWidth="1"/>
    <col min="4612" max="4618" width="19.5" style="1" customWidth="1"/>
    <col min="4619" max="4864" width="9" style="1"/>
    <col min="4865" max="4865" width="2.375" style="1" customWidth="1"/>
    <col min="4866" max="4866" width="9" style="1"/>
    <col min="4867" max="4867" width="17.25" style="1" customWidth="1"/>
    <col min="4868" max="4874" width="19.5" style="1" customWidth="1"/>
    <col min="4875" max="5120" width="9" style="1"/>
    <col min="5121" max="5121" width="2.375" style="1" customWidth="1"/>
    <col min="5122" max="5122" width="9" style="1"/>
    <col min="5123" max="5123" width="17.25" style="1" customWidth="1"/>
    <col min="5124" max="5130" width="19.5" style="1" customWidth="1"/>
    <col min="5131" max="5376" width="9" style="1"/>
    <col min="5377" max="5377" width="2.375" style="1" customWidth="1"/>
    <col min="5378" max="5378" width="9" style="1"/>
    <col min="5379" max="5379" width="17.25" style="1" customWidth="1"/>
    <col min="5380" max="5386" width="19.5" style="1" customWidth="1"/>
    <col min="5387" max="5632" width="9" style="1"/>
    <col min="5633" max="5633" width="2.375" style="1" customWidth="1"/>
    <col min="5634" max="5634" width="9" style="1"/>
    <col min="5635" max="5635" width="17.25" style="1" customWidth="1"/>
    <col min="5636" max="5642" width="19.5" style="1" customWidth="1"/>
    <col min="5643" max="5888" width="9" style="1"/>
    <col min="5889" max="5889" width="2.375" style="1" customWidth="1"/>
    <col min="5890" max="5890" width="9" style="1"/>
    <col min="5891" max="5891" width="17.25" style="1" customWidth="1"/>
    <col min="5892" max="5898" width="19.5" style="1" customWidth="1"/>
    <col min="5899" max="6144" width="9" style="1"/>
    <col min="6145" max="6145" width="2.375" style="1" customWidth="1"/>
    <col min="6146" max="6146" width="9" style="1"/>
    <col min="6147" max="6147" width="17.25" style="1" customWidth="1"/>
    <col min="6148" max="6154" width="19.5" style="1" customWidth="1"/>
    <col min="6155" max="6400" width="9" style="1"/>
    <col min="6401" max="6401" width="2.375" style="1" customWidth="1"/>
    <col min="6402" max="6402" width="9" style="1"/>
    <col min="6403" max="6403" width="17.25" style="1" customWidth="1"/>
    <col min="6404" max="6410" width="19.5" style="1" customWidth="1"/>
    <col min="6411" max="6656" width="9" style="1"/>
    <col min="6657" max="6657" width="2.375" style="1" customWidth="1"/>
    <col min="6658" max="6658" width="9" style="1"/>
    <col min="6659" max="6659" width="17.25" style="1" customWidth="1"/>
    <col min="6660" max="6666" width="19.5" style="1" customWidth="1"/>
    <col min="6667" max="6912" width="9" style="1"/>
    <col min="6913" max="6913" width="2.375" style="1" customWidth="1"/>
    <col min="6914" max="6914" width="9" style="1"/>
    <col min="6915" max="6915" width="17.25" style="1" customWidth="1"/>
    <col min="6916" max="6922" width="19.5" style="1" customWidth="1"/>
    <col min="6923" max="7168" width="9" style="1"/>
    <col min="7169" max="7169" width="2.375" style="1" customWidth="1"/>
    <col min="7170" max="7170" width="9" style="1"/>
    <col min="7171" max="7171" width="17.25" style="1" customWidth="1"/>
    <col min="7172" max="7178" width="19.5" style="1" customWidth="1"/>
    <col min="7179" max="7424" width="9" style="1"/>
    <col min="7425" max="7425" width="2.375" style="1" customWidth="1"/>
    <col min="7426" max="7426" width="9" style="1"/>
    <col min="7427" max="7427" width="17.25" style="1" customWidth="1"/>
    <col min="7428" max="7434" width="19.5" style="1" customWidth="1"/>
    <col min="7435" max="7680" width="9" style="1"/>
    <col min="7681" max="7681" width="2.375" style="1" customWidth="1"/>
    <col min="7682" max="7682" width="9" style="1"/>
    <col min="7683" max="7683" width="17.25" style="1" customWidth="1"/>
    <col min="7684" max="7690" width="19.5" style="1" customWidth="1"/>
    <col min="7691" max="7936" width="9" style="1"/>
    <col min="7937" max="7937" width="2.375" style="1" customWidth="1"/>
    <col min="7938" max="7938" width="9" style="1"/>
    <col min="7939" max="7939" width="17.25" style="1" customWidth="1"/>
    <col min="7940" max="7946" width="19.5" style="1" customWidth="1"/>
    <col min="7947" max="8192" width="9" style="1"/>
    <col min="8193" max="8193" width="2.375" style="1" customWidth="1"/>
    <col min="8194" max="8194" width="9" style="1"/>
    <col min="8195" max="8195" width="17.25" style="1" customWidth="1"/>
    <col min="8196" max="8202" width="19.5" style="1" customWidth="1"/>
    <col min="8203" max="8448" width="9" style="1"/>
    <col min="8449" max="8449" width="2.375" style="1" customWidth="1"/>
    <col min="8450" max="8450" width="9" style="1"/>
    <col min="8451" max="8451" width="17.25" style="1" customWidth="1"/>
    <col min="8452" max="8458" width="19.5" style="1" customWidth="1"/>
    <col min="8459" max="8704" width="9" style="1"/>
    <col min="8705" max="8705" width="2.375" style="1" customWidth="1"/>
    <col min="8706" max="8706" width="9" style="1"/>
    <col min="8707" max="8707" width="17.25" style="1" customWidth="1"/>
    <col min="8708" max="8714" width="19.5" style="1" customWidth="1"/>
    <col min="8715" max="8960" width="9" style="1"/>
    <col min="8961" max="8961" width="2.375" style="1" customWidth="1"/>
    <col min="8962" max="8962" width="9" style="1"/>
    <col min="8963" max="8963" width="17.25" style="1" customWidth="1"/>
    <col min="8964" max="8970" width="19.5" style="1" customWidth="1"/>
    <col min="8971" max="9216" width="9" style="1"/>
    <col min="9217" max="9217" width="2.375" style="1" customWidth="1"/>
    <col min="9218" max="9218" width="9" style="1"/>
    <col min="9219" max="9219" width="17.25" style="1" customWidth="1"/>
    <col min="9220" max="9226" width="19.5" style="1" customWidth="1"/>
    <col min="9227" max="9472" width="9" style="1"/>
    <col min="9473" max="9473" width="2.375" style="1" customWidth="1"/>
    <col min="9474" max="9474" width="9" style="1"/>
    <col min="9475" max="9475" width="17.25" style="1" customWidth="1"/>
    <col min="9476" max="9482" width="19.5" style="1" customWidth="1"/>
    <col min="9483" max="9728" width="9" style="1"/>
    <col min="9729" max="9729" width="2.375" style="1" customWidth="1"/>
    <col min="9730" max="9730" width="9" style="1"/>
    <col min="9731" max="9731" width="17.25" style="1" customWidth="1"/>
    <col min="9732" max="9738" width="19.5" style="1" customWidth="1"/>
    <col min="9739" max="9984" width="9" style="1"/>
    <col min="9985" max="9985" width="2.375" style="1" customWidth="1"/>
    <col min="9986" max="9986" width="9" style="1"/>
    <col min="9987" max="9987" width="17.25" style="1" customWidth="1"/>
    <col min="9988" max="9994" width="19.5" style="1" customWidth="1"/>
    <col min="9995" max="10240" width="9" style="1"/>
    <col min="10241" max="10241" width="2.375" style="1" customWidth="1"/>
    <col min="10242" max="10242" width="9" style="1"/>
    <col min="10243" max="10243" width="17.25" style="1" customWidth="1"/>
    <col min="10244" max="10250" width="19.5" style="1" customWidth="1"/>
    <col min="10251" max="10496" width="9" style="1"/>
    <col min="10497" max="10497" width="2.375" style="1" customWidth="1"/>
    <col min="10498" max="10498" width="9" style="1"/>
    <col min="10499" max="10499" width="17.25" style="1" customWidth="1"/>
    <col min="10500" max="10506" width="19.5" style="1" customWidth="1"/>
    <col min="10507" max="10752" width="9" style="1"/>
    <col min="10753" max="10753" width="2.375" style="1" customWidth="1"/>
    <col min="10754" max="10754" width="9" style="1"/>
    <col min="10755" max="10755" width="17.25" style="1" customWidth="1"/>
    <col min="10756" max="10762" width="19.5" style="1" customWidth="1"/>
    <col min="10763" max="11008" width="9" style="1"/>
    <col min="11009" max="11009" width="2.375" style="1" customWidth="1"/>
    <col min="11010" max="11010" width="9" style="1"/>
    <col min="11011" max="11011" width="17.25" style="1" customWidth="1"/>
    <col min="11012" max="11018" width="19.5" style="1" customWidth="1"/>
    <col min="11019" max="11264" width="9" style="1"/>
    <col min="11265" max="11265" width="2.375" style="1" customWidth="1"/>
    <col min="11266" max="11266" width="9" style="1"/>
    <col min="11267" max="11267" width="17.25" style="1" customWidth="1"/>
    <col min="11268" max="11274" width="19.5" style="1" customWidth="1"/>
    <col min="11275" max="11520" width="9" style="1"/>
    <col min="11521" max="11521" width="2.375" style="1" customWidth="1"/>
    <col min="11522" max="11522" width="9" style="1"/>
    <col min="11523" max="11523" width="17.25" style="1" customWidth="1"/>
    <col min="11524" max="11530" width="19.5" style="1" customWidth="1"/>
    <col min="11531" max="11776" width="9" style="1"/>
    <col min="11777" max="11777" width="2.375" style="1" customWidth="1"/>
    <col min="11778" max="11778" width="9" style="1"/>
    <col min="11779" max="11779" width="17.25" style="1" customWidth="1"/>
    <col min="11780" max="11786" width="19.5" style="1" customWidth="1"/>
    <col min="11787" max="12032" width="9" style="1"/>
    <col min="12033" max="12033" width="2.375" style="1" customWidth="1"/>
    <col min="12034" max="12034" width="9" style="1"/>
    <col min="12035" max="12035" width="17.25" style="1" customWidth="1"/>
    <col min="12036" max="12042" width="19.5" style="1" customWidth="1"/>
    <col min="12043" max="12288" width="9" style="1"/>
    <col min="12289" max="12289" width="2.375" style="1" customWidth="1"/>
    <col min="12290" max="12290" width="9" style="1"/>
    <col min="12291" max="12291" width="17.25" style="1" customWidth="1"/>
    <col min="12292" max="12298" width="19.5" style="1" customWidth="1"/>
    <col min="12299" max="12544" width="9" style="1"/>
    <col min="12545" max="12545" width="2.375" style="1" customWidth="1"/>
    <col min="12546" max="12546" width="9" style="1"/>
    <col min="12547" max="12547" width="17.25" style="1" customWidth="1"/>
    <col min="12548" max="12554" width="19.5" style="1" customWidth="1"/>
    <col min="12555" max="12800" width="9" style="1"/>
    <col min="12801" max="12801" width="2.375" style="1" customWidth="1"/>
    <col min="12802" max="12802" width="9" style="1"/>
    <col min="12803" max="12803" width="17.25" style="1" customWidth="1"/>
    <col min="12804" max="12810" width="19.5" style="1" customWidth="1"/>
    <col min="12811" max="13056" width="9" style="1"/>
    <col min="13057" max="13057" width="2.375" style="1" customWidth="1"/>
    <col min="13058" max="13058" width="9" style="1"/>
    <col min="13059" max="13059" width="17.25" style="1" customWidth="1"/>
    <col min="13060" max="13066" width="19.5" style="1" customWidth="1"/>
    <col min="13067" max="13312" width="9" style="1"/>
    <col min="13313" max="13313" width="2.375" style="1" customWidth="1"/>
    <col min="13314" max="13314" width="9" style="1"/>
    <col min="13315" max="13315" width="17.25" style="1" customWidth="1"/>
    <col min="13316" max="13322" width="19.5" style="1" customWidth="1"/>
    <col min="13323" max="13568" width="9" style="1"/>
    <col min="13569" max="13569" width="2.375" style="1" customWidth="1"/>
    <col min="13570" max="13570" width="9" style="1"/>
    <col min="13571" max="13571" width="17.25" style="1" customWidth="1"/>
    <col min="13572" max="13578" width="19.5" style="1" customWidth="1"/>
    <col min="13579" max="13824" width="9" style="1"/>
    <col min="13825" max="13825" width="2.375" style="1" customWidth="1"/>
    <col min="13826" max="13826" width="9" style="1"/>
    <col min="13827" max="13827" width="17.25" style="1" customWidth="1"/>
    <col min="13828" max="13834" width="19.5" style="1" customWidth="1"/>
    <col min="13835" max="14080" width="9" style="1"/>
    <col min="14081" max="14081" width="2.375" style="1" customWidth="1"/>
    <col min="14082" max="14082" width="9" style="1"/>
    <col min="14083" max="14083" width="17.25" style="1" customWidth="1"/>
    <col min="14084" max="14090" width="19.5" style="1" customWidth="1"/>
    <col min="14091" max="14336" width="9" style="1"/>
    <col min="14337" max="14337" width="2.375" style="1" customWidth="1"/>
    <col min="14338" max="14338" width="9" style="1"/>
    <col min="14339" max="14339" width="17.25" style="1" customWidth="1"/>
    <col min="14340" max="14346" width="19.5" style="1" customWidth="1"/>
    <col min="14347" max="14592" width="9" style="1"/>
    <col min="14593" max="14593" width="2.375" style="1" customWidth="1"/>
    <col min="14594" max="14594" width="9" style="1"/>
    <col min="14595" max="14595" width="17.25" style="1" customWidth="1"/>
    <col min="14596" max="14602" width="19.5" style="1" customWidth="1"/>
    <col min="14603" max="14848" width="9" style="1"/>
    <col min="14849" max="14849" width="2.375" style="1" customWidth="1"/>
    <col min="14850" max="14850" width="9" style="1"/>
    <col min="14851" max="14851" width="17.25" style="1" customWidth="1"/>
    <col min="14852" max="14858" width="19.5" style="1" customWidth="1"/>
    <col min="14859" max="15104" width="9" style="1"/>
    <col min="15105" max="15105" width="2.375" style="1" customWidth="1"/>
    <col min="15106" max="15106" width="9" style="1"/>
    <col min="15107" max="15107" width="17.25" style="1" customWidth="1"/>
    <col min="15108" max="15114" width="19.5" style="1" customWidth="1"/>
    <col min="15115" max="15360" width="9" style="1"/>
    <col min="15361" max="15361" width="2.375" style="1" customWidth="1"/>
    <col min="15362" max="15362" width="9" style="1"/>
    <col min="15363" max="15363" width="17.25" style="1" customWidth="1"/>
    <col min="15364" max="15370" width="19.5" style="1" customWidth="1"/>
    <col min="15371" max="15616" width="9" style="1"/>
    <col min="15617" max="15617" width="2.375" style="1" customWidth="1"/>
    <col min="15618" max="15618" width="9" style="1"/>
    <col min="15619" max="15619" width="17.25" style="1" customWidth="1"/>
    <col min="15620" max="15626" width="19.5" style="1" customWidth="1"/>
    <col min="15627" max="15872" width="9" style="1"/>
    <col min="15873" max="15873" width="2.375" style="1" customWidth="1"/>
    <col min="15874" max="15874" width="9" style="1"/>
    <col min="15875" max="15875" width="17.25" style="1" customWidth="1"/>
    <col min="15876" max="15882" width="19.5" style="1" customWidth="1"/>
    <col min="15883" max="16128" width="9" style="1"/>
    <col min="16129" max="16129" width="2.375" style="1" customWidth="1"/>
    <col min="16130" max="16130" width="9" style="1"/>
    <col min="16131" max="16131" width="17.25" style="1" customWidth="1"/>
    <col min="16132" max="16138" width="19.5" style="1" customWidth="1"/>
    <col min="16139" max="16384" width="9" style="1"/>
  </cols>
  <sheetData>
    <row r="1" spans="2:11" s="3" customFormat="1" ht="15.6" customHeight="1">
      <c r="B1" s="16" t="s">
        <v>0</v>
      </c>
      <c r="C1" s="16"/>
      <c r="D1" s="16"/>
      <c r="E1" s="16"/>
      <c r="F1" s="16"/>
      <c r="G1" s="16"/>
      <c r="H1" s="16"/>
      <c r="I1" s="16"/>
      <c r="J1" s="16"/>
    </row>
    <row r="3" spans="2:11" s="4" customFormat="1" ht="42" customHeight="1">
      <c r="B3" s="15" t="s">
        <v>1</v>
      </c>
      <c r="C3" s="15"/>
      <c r="D3" s="12" t="s">
        <v>2</v>
      </c>
      <c r="E3" s="12" t="s">
        <v>3</v>
      </c>
      <c r="F3" s="12" t="s">
        <v>4</v>
      </c>
      <c r="G3" s="12" t="s">
        <v>5</v>
      </c>
      <c r="H3" s="12" t="s">
        <v>6</v>
      </c>
      <c r="I3" s="12" t="s">
        <v>7</v>
      </c>
      <c r="J3" s="12" t="s">
        <v>8</v>
      </c>
    </row>
    <row r="4" spans="2:11" s="6" customFormat="1">
      <c r="B4" s="17" t="s">
        <v>9</v>
      </c>
      <c r="C4" s="17"/>
      <c r="D4" s="11">
        <f>SUM(D5:D9)</f>
        <v>59549</v>
      </c>
      <c r="E4" s="11">
        <f t="shared" ref="E4:J4" si="0">SUM(E5:E9)</f>
        <v>51959</v>
      </c>
      <c r="F4" s="11">
        <f t="shared" si="0"/>
        <v>47868</v>
      </c>
      <c r="G4" s="11">
        <f t="shared" si="0"/>
        <v>81548</v>
      </c>
      <c r="H4" s="11">
        <f t="shared" si="0"/>
        <v>45726</v>
      </c>
      <c r="I4" s="11">
        <f t="shared" si="0"/>
        <v>19950</v>
      </c>
      <c r="J4" s="11">
        <f t="shared" si="0"/>
        <v>19199</v>
      </c>
      <c r="K4" s="5"/>
    </row>
    <row r="5" spans="2:11">
      <c r="C5" s="1" t="s">
        <v>10</v>
      </c>
      <c r="D5" s="2">
        <v>31272</v>
      </c>
      <c r="E5" s="2">
        <v>32919</v>
      </c>
      <c r="F5" s="2">
        <v>29641</v>
      </c>
      <c r="G5" s="2">
        <v>48659</v>
      </c>
      <c r="H5" s="2">
        <v>27957</v>
      </c>
      <c r="I5" s="2">
        <v>12859</v>
      </c>
      <c r="J5" s="2">
        <v>9921</v>
      </c>
    </row>
    <row r="6" spans="2:11">
      <c r="C6" s="1" t="s">
        <v>11</v>
      </c>
      <c r="D6" s="2">
        <v>22429</v>
      </c>
      <c r="E6" s="2">
        <v>16464</v>
      </c>
      <c r="F6" s="2">
        <v>15199</v>
      </c>
      <c r="G6" s="2">
        <v>27456</v>
      </c>
      <c r="H6" s="2">
        <v>11845</v>
      </c>
      <c r="I6" s="2">
        <v>5564</v>
      </c>
      <c r="J6" s="2">
        <v>3034</v>
      </c>
    </row>
    <row r="7" spans="2:11">
      <c r="C7" s="1" t="s">
        <v>12</v>
      </c>
      <c r="D7" s="2">
        <v>4001</v>
      </c>
      <c r="E7" s="2">
        <v>1654</v>
      </c>
      <c r="F7" s="2">
        <v>1827</v>
      </c>
      <c r="G7" s="2">
        <v>1701</v>
      </c>
      <c r="H7" s="2">
        <v>583</v>
      </c>
      <c r="I7" s="2">
        <v>249</v>
      </c>
      <c r="J7" s="2">
        <v>192</v>
      </c>
    </row>
    <row r="8" spans="2:11">
      <c r="C8" s="1" t="s">
        <v>13</v>
      </c>
      <c r="D8" s="2">
        <v>1509</v>
      </c>
      <c r="E8" s="2">
        <v>864</v>
      </c>
      <c r="F8" s="2">
        <v>1163</v>
      </c>
      <c r="G8" s="2">
        <v>2632</v>
      </c>
      <c r="H8" s="2">
        <v>5263</v>
      </c>
      <c r="I8" s="2">
        <v>1170</v>
      </c>
      <c r="J8" s="2">
        <v>1360</v>
      </c>
    </row>
    <row r="9" spans="2:11">
      <c r="C9" s="1" t="s">
        <v>14</v>
      </c>
      <c r="D9" s="2">
        <v>338</v>
      </c>
      <c r="E9" s="2">
        <v>58</v>
      </c>
      <c r="F9" s="2">
        <v>38</v>
      </c>
      <c r="G9" s="2">
        <v>1100</v>
      </c>
      <c r="H9" s="2">
        <v>78</v>
      </c>
      <c r="I9" s="2">
        <v>108</v>
      </c>
      <c r="J9" s="2">
        <v>4692</v>
      </c>
    </row>
    <row r="10" spans="2:11">
      <c r="B10" s="18" t="s">
        <v>15</v>
      </c>
      <c r="C10" s="18"/>
      <c r="D10" s="2">
        <v>83</v>
      </c>
      <c r="E10" s="2">
        <v>196</v>
      </c>
      <c r="F10" s="2">
        <v>172</v>
      </c>
      <c r="G10" s="2">
        <v>192</v>
      </c>
      <c r="H10" s="2">
        <v>1721</v>
      </c>
      <c r="I10" s="2">
        <v>47</v>
      </c>
      <c r="J10" s="2">
        <v>1635</v>
      </c>
    </row>
    <row r="11" spans="2:11" s="7" customFormat="1">
      <c r="B11" s="19" t="s">
        <v>16</v>
      </c>
      <c r="C11" s="19"/>
      <c r="D11" s="2">
        <v>30374.739000000001</v>
      </c>
      <c r="E11" s="2">
        <v>11263.39</v>
      </c>
      <c r="F11" s="2">
        <v>14022.411</v>
      </c>
      <c r="G11" s="2">
        <v>124676.579</v>
      </c>
      <c r="H11" s="2">
        <v>237000.76800000001</v>
      </c>
      <c r="I11" s="2">
        <v>1822.49</v>
      </c>
      <c r="J11" s="2">
        <v>195258.33199999999</v>
      </c>
    </row>
    <row r="12" spans="2:11" ht="13.15" customHeight="1">
      <c r="D12" s="2"/>
      <c r="E12" s="2"/>
      <c r="F12" s="2"/>
      <c r="G12" s="2"/>
      <c r="H12" s="2"/>
      <c r="I12" s="2"/>
      <c r="J12" s="2"/>
    </row>
    <row r="13" spans="2:11" s="4" customFormat="1" ht="42.75" customHeight="1">
      <c r="B13" s="15" t="s">
        <v>1</v>
      </c>
      <c r="C13" s="15"/>
      <c r="D13" s="13" t="s">
        <v>17</v>
      </c>
      <c r="E13" s="13" t="s">
        <v>18</v>
      </c>
      <c r="F13" s="13" t="s">
        <v>19</v>
      </c>
      <c r="G13" s="13" t="s">
        <v>20</v>
      </c>
      <c r="H13" s="13" t="s">
        <v>21</v>
      </c>
      <c r="I13" s="13" t="s">
        <v>22</v>
      </c>
      <c r="J13" s="13" t="s">
        <v>23</v>
      </c>
    </row>
    <row r="14" spans="2:11">
      <c r="B14" s="17" t="s">
        <v>9</v>
      </c>
      <c r="C14" s="17"/>
      <c r="D14" s="11">
        <f>SUM(D15:D19)</f>
        <v>56119</v>
      </c>
      <c r="E14" s="11">
        <f t="shared" ref="E14:J14" si="1">SUM(E15:E19)</f>
        <v>22263</v>
      </c>
      <c r="F14" s="11">
        <f t="shared" si="1"/>
        <v>43516</v>
      </c>
      <c r="G14" s="11">
        <f t="shared" si="1"/>
        <v>39403</v>
      </c>
      <c r="H14" s="11">
        <f t="shared" si="1"/>
        <v>24802</v>
      </c>
      <c r="I14" s="11">
        <f t="shared" si="1"/>
        <v>30991</v>
      </c>
      <c r="J14" s="11">
        <f t="shared" si="1"/>
        <v>62690</v>
      </c>
      <c r="K14" s="2"/>
    </row>
    <row r="15" spans="2:11">
      <c r="C15" s="1" t="s">
        <v>10</v>
      </c>
      <c r="D15" s="2">
        <v>41339</v>
      </c>
      <c r="E15" s="2">
        <v>13557</v>
      </c>
      <c r="F15" s="2">
        <v>26549</v>
      </c>
      <c r="G15" s="2">
        <v>23827</v>
      </c>
      <c r="H15" s="2">
        <v>16079</v>
      </c>
      <c r="I15" s="2">
        <v>20323</v>
      </c>
      <c r="J15" s="2">
        <v>22981</v>
      </c>
    </row>
    <row r="16" spans="2:11">
      <c r="C16" s="1" t="s">
        <v>11</v>
      </c>
      <c r="D16" s="2">
        <v>11868</v>
      </c>
      <c r="E16" s="2">
        <v>6481</v>
      </c>
      <c r="F16" s="2">
        <v>13463</v>
      </c>
      <c r="G16" s="2">
        <v>10822</v>
      </c>
      <c r="H16" s="2">
        <v>6440</v>
      </c>
      <c r="I16" s="2">
        <v>8064</v>
      </c>
      <c r="J16" s="2">
        <v>10954</v>
      </c>
    </row>
    <row r="17" spans="2:12">
      <c r="C17" s="1" t="s">
        <v>12</v>
      </c>
      <c r="D17" s="2">
        <v>461</v>
      </c>
      <c r="E17" s="2">
        <v>339</v>
      </c>
      <c r="F17" s="2">
        <v>304</v>
      </c>
      <c r="G17" s="2">
        <v>499</v>
      </c>
      <c r="H17" s="2">
        <v>202</v>
      </c>
      <c r="I17" s="2">
        <v>421</v>
      </c>
      <c r="J17" s="2">
        <v>415</v>
      </c>
    </row>
    <row r="18" spans="2:12">
      <c r="C18" s="1" t="s">
        <v>13</v>
      </c>
      <c r="D18" s="2">
        <v>2370</v>
      </c>
      <c r="E18" s="2">
        <v>1868</v>
      </c>
      <c r="F18" s="2">
        <v>3111</v>
      </c>
      <c r="G18" s="2">
        <v>2518</v>
      </c>
      <c r="H18" s="2">
        <v>1589</v>
      </c>
      <c r="I18" s="2">
        <v>1418</v>
      </c>
      <c r="J18" s="2">
        <v>28324</v>
      </c>
    </row>
    <row r="19" spans="2:12">
      <c r="C19" s="1" t="s">
        <v>14</v>
      </c>
      <c r="D19" s="2">
        <v>81</v>
      </c>
      <c r="E19" s="2">
        <v>18</v>
      </c>
      <c r="F19" s="2">
        <v>89</v>
      </c>
      <c r="G19" s="2">
        <v>1737</v>
      </c>
      <c r="H19" s="2">
        <v>492</v>
      </c>
      <c r="I19" s="2">
        <v>765</v>
      </c>
      <c r="J19" s="2">
        <v>16</v>
      </c>
    </row>
    <row r="20" spans="2:12">
      <c r="B20" s="18" t="s">
        <v>15</v>
      </c>
      <c r="C20" s="18"/>
      <c r="D20" s="2">
        <v>46</v>
      </c>
      <c r="E20" s="2">
        <v>471</v>
      </c>
      <c r="F20" s="2">
        <v>194</v>
      </c>
      <c r="G20" s="2">
        <v>302</v>
      </c>
      <c r="H20" s="2">
        <v>184</v>
      </c>
      <c r="I20" s="2">
        <v>319</v>
      </c>
      <c r="J20" s="2">
        <v>193</v>
      </c>
    </row>
    <row r="21" spans="2:12">
      <c r="B21" s="19" t="s">
        <v>16</v>
      </c>
      <c r="C21" s="19"/>
      <c r="D21" s="2">
        <v>1156.596</v>
      </c>
      <c r="E21" s="2">
        <v>60113.120999999999</v>
      </c>
      <c r="F21" s="2">
        <v>9939.7340000000004</v>
      </c>
      <c r="G21" s="2">
        <v>13755.71</v>
      </c>
      <c r="H21" s="2">
        <v>6698.1469999999999</v>
      </c>
      <c r="I21" s="2">
        <v>17549.005000000001</v>
      </c>
      <c r="J21" s="2">
        <v>14335.496999999999</v>
      </c>
    </row>
    <row r="22" spans="2:12">
      <c r="D22" s="2"/>
      <c r="E22" s="2"/>
      <c r="F22" s="2"/>
      <c r="G22" s="2"/>
      <c r="H22" s="2"/>
      <c r="I22" s="2"/>
      <c r="J22" s="2"/>
    </row>
    <row r="23" spans="2:12" s="4" customFormat="1" ht="41.25" customHeight="1">
      <c r="B23" s="15" t="s">
        <v>1</v>
      </c>
      <c r="C23" s="15"/>
      <c r="D23" s="13" t="s">
        <v>24</v>
      </c>
      <c r="E23" s="13" t="s">
        <v>25</v>
      </c>
      <c r="F23" s="13" t="s">
        <v>26</v>
      </c>
      <c r="G23" s="13" t="s">
        <v>27</v>
      </c>
      <c r="H23" s="13" t="s">
        <v>28</v>
      </c>
      <c r="I23" s="13" t="s">
        <v>29</v>
      </c>
      <c r="J23" s="13" t="s">
        <v>30</v>
      </c>
    </row>
    <row r="24" spans="2:12">
      <c r="B24" s="17" t="s">
        <v>9</v>
      </c>
      <c r="C24" s="17"/>
      <c r="D24" s="11">
        <f>SUM(D25:D29)</f>
        <v>22786</v>
      </c>
      <c r="E24" s="11">
        <f t="shared" ref="E24:J24" si="2">SUM(E25:E29)</f>
        <v>25581</v>
      </c>
      <c r="F24" s="11">
        <f t="shared" si="2"/>
        <v>27396</v>
      </c>
      <c r="G24" s="11">
        <f t="shared" si="2"/>
        <v>20269</v>
      </c>
      <c r="H24" s="11">
        <f t="shared" si="2"/>
        <v>28191</v>
      </c>
      <c r="I24" s="11">
        <f t="shared" si="2"/>
        <v>31890</v>
      </c>
      <c r="J24" s="11">
        <f t="shared" si="2"/>
        <v>41819</v>
      </c>
      <c r="K24" s="2"/>
    </row>
    <row r="25" spans="2:12">
      <c r="C25" s="1" t="s">
        <v>10</v>
      </c>
      <c r="D25" s="2">
        <v>11080</v>
      </c>
      <c r="E25" s="2">
        <v>13185</v>
      </c>
      <c r="F25" s="2">
        <v>16889</v>
      </c>
      <c r="G25" s="2">
        <v>12713</v>
      </c>
      <c r="H25" s="2">
        <v>17026</v>
      </c>
      <c r="I25" s="2">
        <v>20758</v>
      </c>
      <c r="J25" s="2">
        <v>14233</v>
      </c>
    </row>
    <row r="26" spans="2:12">
      <c r="C26" s="1" t="s">
        <v>11</v>
      </c>
      <c r="D26" s="2">
        <v>1856</v>
      </c>
      <c r="E26" s="2">
        <v>6698</v>
      </c>
      <c r="F26" s="2">
        <v>8196</v>
      </c>
      <c r="G26" s="2">
        <v>5637</v>
      </c>
      <c r="H26" s="2">
        <v>7132</v>
      </c>
      <c r="I26" s="2">
        <v>7769</v>
      </c>
      <c r="J26" s="2">
        <v>6711</v>
      </c>
    </row>
    <row r="27" spans="2:12">
      <c r="C27" s="1" t="s">
        <v>12</v>
      </c>
      <c r="D27" s="2">
        <v>90</v>
      </c>
      <c r="E27" s="2">
        <v>428</v>
      </c>
      <c r="F27" s="2">
        <v>465</v>
      </c>
      <c r="G27" s="2">
        <v>394</v>
      </c>
      <c r="H27" s="2">
        <v>296</v>
      </c>
      <c r="I27" s="2">
        <v>414</v>
      </c>
      <c r="J27" s="2">
        <v>397</v>
      </c>
    </row>
    <row r="28" spans="2:12">
      <c r="C28" s="1" t="s">
        <v>13</v>
      </c>
      <c r="D28" s="2">
        <v>9561</v>
      </c>
      <c r="E28" s="2">
        <v>5240</v>
      </c>
      <c r="F28" s="2">
        <v>1815</v>
      </c>
      <c r="G28" s="2">
        <v>1523</v>
      </c>
      <c r="H28" s="2">
        <v>3628</v>
      </c>
      <c r="I28" s="2">
        <v>2896</v>
      </c>
      <c r="J28" s="2">
        <v>3014</v>
      </c>
    </row>
    <row r="29" spans="2:12">
      <c r="C29" s="1" t="s">
        <v>14</v>
      </c>
      <c r="D29" s="2">
        <v>199</v>
      </c>
      <c r="E29" s="2">
        <v>30</v>
      </c>
      <c r="F29" s="2">
        <v>31</v>
      </c>
      <c r="G29" s="2">
        <v>2</v>
      </c>
      <c r="H29" s="2">
        <v>109</v>
      </c>
      <c r="I29" s="2">
        <v>53</v>
      </c>
      <c r="J29" s="2">
        <v>17464</v>
      </c>
    </row>
    <row r="30" spans="2:12">
      <c r="B30" s="18" t="s">
        <v>15</v>
      </c>
      <c r="C30" s="18"/>
      <c r="D30" s="2">
        <v>100</v>
      </c>
      <c r="E30" s="2">
        <v>220</v>
      </c>
      <c r="F30" s="2">
        <v>137</v>
      </c>
      <c r="G30" s="2">
        <v>73</v>
      </c>
      <c r="H30" s="2">
        <v>272</v>
      </c>
      <c r="I30" s="2">
        <v>40</v>
      </c>
      <c r="J30" s="2">
        <v>378</v>
      </c>
    </row>
    <row r="31" spans="2:12" ht="15.75">
      <c r="B31" s="19" t="s">
        <v>16</v>
      </c>
      <c r="C31" s="19"/>
      <c r="D31" s="2">
        <v>3136.1390000000001</v>
      </c>
      <c r="E31" s="2">
        <v>12601.084000000001</v>
      </c>
      <c r="F31" s="2">
        <v>2828.0419999999999</v>
      </c>
      <c r="G31" s="2">
        <v>1921.5039999999999</v>
      </c>
      <c r="H31" s="2">
        <v>24327.377</v>
      </c>
      <c r="I31" s="2">
        <v>1555.63</v>
      </c>
      <c r="J31" s="2">
        <v>14836.451999999999</v>
      </c>
      <c r="L31" s="9"/>
    </row>
    <row r="32" spans="2:12">
      <c r="D32" s="2"/>
      <c r="E32" s="2"/>
      <c r="F32" s="2"/>
      <c r="G32" s="14" t="s">
        <v>31</v>
      </c>
      <c r="H32" s="14"/>
      <c r="I32" s="2"/>
      <c r="J32" s="2"/>
    </row>
    <row r="33" spans="2:11" s="4" customFormat="1" ht="39" customHeight="1">
      <c r="B33" s="15" t="s">
        <v>1</v>
      </c>
      <c r="C33" s="15"/>
      <c r="D33" s="13" t="s">
        <v>32</v>
      </c>
      <c r="E33" s="13" t="s">
        <v>33</v>
      </c>
      <c r="F33" s="13" t="s">
        <v>34</v>
      </c>
      <c r="G33" s="13" t="s">
        <v>35</v>
      </c>
      <c r="H33" s="13" t="s">
        <v>36</v>
      </c>
      <c r="I33" s="8"/>
      <c r="J33" s="8"/>
      <c r="K33" s="8"/>
    </row>
    <row r="34" spans="2:11">
      <c r="B34" s="17" t="s">
        <v>9</v>
      </c>
      <c r="C34" s="17"/>
      <c r="D34" s="11">
        <f>SUM(D35:D39)</f>
        <v>18787</v>
      </c>
      <c r="E34" s="11">
        <f>SUM(E35:E39)</f>
        <v>8934</v>
      </c>
      <c r="F34" s="11">
        <f>SUM(F35:F39)</f>
        <v>831236</v>
      </c>
      <c r="G34" s="11">
        <f>SUM(G35:G39)</f>
        <v>249858</v>
      </c>
      <c r="H34" s="11">
        <f>SUM(H35:H39)</f>
        <v>581378</v>
      </c>
      <c r="I34" s="10"/>
      <c r="J34" s="10"/>
    </row>
    <row r="35" spans="2:11">
      <c r="C35" s="1" t="s">
        <v>10</v>
      </c>
      <c r="D35" s="2">
        <v>11058</v>
      </c>
      <c r="E35" s="2">
        <v>4184</v>
      </c>
      <c r="F35" s="2">
        <f t="shared" ref="F35:F41" si="3">+D5+E5+F5+G5+H5+I5+J5+D15+E15+F15+G15+H15+I15+J15+D25+E25+F25+G25+H25+I25+J25+D35+E35</f>
        <v>479009</v>
      </c>
      <c r="G35" s="2">
        <f t="shared" ref="G35:G41" si="4">D5+E5+F5+G5+E35</f>
        <v>146675</v>
      </c>
      <c r="H35" s="2">
        <f t="shared" ref="H35:H41" si="5">+F35-G35</f>
        <v>332334</v>
      </c>
      <c r="I35" s="10"/>
      <c r="J35" s="10"/>
    </row>
    <row r="36" spans="2:11">
      <c r="C36" s="1" t="s">
        <v>11</v>
      </c>
      <c r="D36" s="2">
        <v>4754</v>
      </c>
      <c r="E36" s="2">
        <v>2683</v>
      </c>
      <c r="F36" s="2">
        <f t="shared" si="3"/>
        <v>221519</v>
      </c>
      <c r="G36" s="2">
        <f t="shared" si="4"/>
        <v>84231</v>
      </c>
      <c r="H36" s="2">
        <f t="shared" si="5"/>
        <v>137288</v>
      </c>
      <c r="I36" s="10"/>
      <c r="J36" s="10"/>
    </row>
    <row r="37" spans="2:11">
      <c r="C37" s="1" t="s">
        <v>12</v>
      </c>
      <c r="D37" s="2">
        <v>206</v>
      </c>
      <c r="E37" s="2">
        <v>1322</v>
      </c>
      <c r="F37" s="2">
        <f t="shared" si="3"/>
        <v>16860</v>
      </c>
      <c r="G37" s="2">
        <f t="shared" si="4"/>
        <v>10505</v>
      </c>
      <c r="H37" s="2">
        <f t="shared" si="5"/>
        <v>6355</v>
      </c>
      <c r="I37" s="10"/>
      <c r="J37" s="10"/>
    </row>
    <row r="38" spans="2:11">
      <c r="C38" s="1" t="s">
        <v>13</v>
      </c>
      <c r="D38" s="2">
        <v>2523</v>
      </c>
      <c r="E38" s="2">
        <v>634</v>
      </c>
      <c r="F38" s="2">
        <f t="shared" si="3"/>
        <v>85993</v>
      </c>
      <c r="G38" s="2">
        <f t="shared" si="4"/>
        <v>6802</v>
      </c>
      <c r="H38" s="2">
        <f t="shared" si="5"/>
        <v>79191</v>
      </c>
      <c r="I38" s="10"/>
      <c r="J38" s="10"/>
    </row>
    <row r="39" spans="2:11">
      <c r="C39" s="1" t="s">
        <v>14</v>
      </c>
      <c r="D39" s="2">
        <v>246</v>
      </c>
      <c r="E39" s="2">
        <v>111</v>
      </c>
      <c r="F39" s="2">
        <f t="shared" si="3"/>
        <v>27855</v>
      </c>
      <c r="G39" s="2">
        <f t="shared" si="4"/>
        <v>1645</v>
      </c>
      <c r="H39" s="2">
        <f t="shared" si="5"/>
        <v>26210</v>
      </c>
      <c r="I39" s="10"/>
      <c r="J39" s="10"/>
    </row>
    <row r="40" spans="2:11">
      <c r="B40" s="18" t="s">
        <v>15</v>
      </c>
      <c r="C40" s="18"/>
      <c r="D40" s="2">
        <v>304</v>
      </c>
      <c r="E40" s="2">
        <v>13</v>
      </c>
      <c r="F40" s="2">
        <f t="shared" si="3"/>
        <v>7292</v>
      </c>
      <c r="G40" s="2">
        <f t="shared" si="4"/>
        <v>656</v>
      </c>
      <c r="H40" s="2">
        <f t="shared" si="5"/>
        <v>6636</v>
      </c>
      <c r="I40" s="10"/>
      <c r="J40" s="10"/>
    </row>
    <row r="41" spans="2:11">
      <c r="B41" s="19" t="s">
        <v>16</v>
      </c>
      <c r="C41" s="19"/>
      <c r="D41" s="2">
        <v>16839.028999999999</v>
      </c>
      <c r="E41" s="2">
        <v>504.57100000000003</v>
      </c>
      <c r="F41" s="2">
        <f t="shared" si="3"/>
        <v>816516.34700000007</v>
      </c>
      <c r="G41" s="2">
        <f t="shared" si="4"/>
        <v>180841.69</v>
      </c>
      <c r="H41" s="2">
        <f t="shared" si="5"/>
        <v>635674.65700000012</v>
      </c>
      <c r="I41" s="10"/>
      <c r="J41" s="10"/>
    </row>
    <row r="42" spans="2:11">
      <c r="D42" s="2"/>
      <c r="E42" s="2"/>
      <c r="F42" s="2"/>
      <c r="G42" s="2"/>
      <c r="H42" s="2"/>
      <c r="I42" s="2"/>
      <c r="J42" s="2"/>
    </row>
  </sheetData>
  <mergeCells count="18">
    <mergeCell ref="B30:C30"/>
    <mergeCell ref="B31:C31"/>
    <mergeCell ref="B13:C13"/>
    <mergeCell ref="B1:J1"/>
    <mergeCell ref="B3:C3"/>
    <mergeCell ref="B4:C4"/>
    <mergeCell ref="B10:C10"/>
    <mergeCell ref="B11:C11"/>
    <mergeCell ref="B14:C14"/>
    <mergeCell ref="B20:C20"/>
    <mergeCell ref="B21:C21"/>
    <mergeCell ref="B23:C23"/>
    <mergeCell ref="B24:C24"/>
    <mergeCell ref="G32:H32"/>
    <mergeCell ref="B33:C33"/>
    <mergeCell ref="B34:C34"/>
    <mergeCell ref="B40:C40"/>
    <mergeCell ref="B41:C41"/>
  </mergeCells>
  <printOptions horizontalCentered="1" verticalCentered="1"/>
  <pageMargins left="0" right="0" top="0.78740157480314965" bottom="0.78740157480314965" header="0" footer="0"/>
  <pageSetup paperSize="9" scale="75" orientation="landscape" horizontalDpi="4294967295" verticalDpi="4294967295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9929B6F38172A4EB8A2D45E4AA1B063" ma:contentTypeVersion="2" ma:contentTypeDescription="Create a new document." ma:contentTypeScope="" ma:versionID="62bb0e06c2816da18b33c05680921f50">
  <xsd:schema xmlns:xsd="http://www.w3.org/2001/XMLSchema" xmlns:xs="http://www.w3.org/2001/XMLSchema" xmlns:p="http://schemas.microsoft.com/office/2006/metadata/properties" xmlns:ns2="18497ee4-1fd7-4c12-b5a1-0d381a2f4f25" targetNamespace="http://schemas.microsoft.com/office/2006/metadata/properties" ma:root="true" ma:fieldsID="29d0a33d6681b256007942918172e884" ns2:_="">
    <xsd:import namespace="18497ee4-1fd7-4c12-b5a1-0d381a2f4f2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497ee4-1fd7-4c12-b5a1-0d381a2f4f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BBBDF84-D433-40B2-9334-10764C10C0B3}"/>
</file>

<file path=customXml/itemProps2.xml><?xml version="1.0" encoding="utf-8"?>
<ds:datastoreItem xmlns:ds="http://schemas.openxmlformats.org/officeDocument/2006/customXml" ds:itemID="{665B75F3-D690-423F-8E1A-B02B759A5F70}"/>
</file>

<file path=customXml/itemProps3.xml><?xml version="1.0" encoding="utf-8"?>
<ds:datastoreItem xmlns:ds="http://schemas.openxmlformats.org/officeDocument/2006/customXml" ds:itemID="{C1D82DFA-A23F-431F-B42E-97D66ED2ECE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Nemzeti Adó- és Vámhivatal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Csergő Judith</dc:creator>
  <cp:keywords/>
  <dc:description/>
  <cp:lastModifiedBy/>
  <cp:revision/>
  <dcterms:created xsi:type="dcterms:W3CDTF">2020-02-25T12:24:14Z</dcterms:created>
  <dcterms:modified xsi:type="dcterms:W3CDTF">2021-12-14T15:33:27Z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0x01010039929B6F38172A4EB8A2D45E4AA1B063</vt:lpwstr>
  </property>
</Properties>
</file>